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3E469343-86E0-4963-AB15-70F5F968C762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ヘロン" sheetId="10" r:id="rId1"/>
  </sheets>
  <definedNames>
    <definedName name="_xlnm.Print_Area" localSheetId="0">ヘロン!$B$2:$H$45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A6" i="10" l="1"/>
  <c r="AD6" i="10" s="1"/>
  <c r="AB6" i="10"/>
  <c r="AC6" i="10"/>
  <c r="AE6" i="10"/>
  <c r="AF6" i="10"/>
  <c r="AG6" i="10"/>
  <c r="AI6" i="10"/>
  <c r="AJ6" i="10" s="1"/>
  <c r="AA7" i="10"/>
  <c r="AB7" i="10"/>
  <c r="AC7" i="10"/>
  <c r="AD7" i="10"/>
  <c r="AH7" i="10" s="1"/>
  <c r="AE7" i="10"/>
  <c r="AF7" i="10"/>
  <c r="AG7" i="10"/>
  <c r="AI7" i="10"/>
  <c r="AJ7" i="10" s="1"/>
  <c r="AK7" i="10" s="1"/>
  <c r="AA8" i="10"/>
  <c r="AD8" i="10" s="1"/>
  <c r="AB8" i="10"/>
  <c r="AC8" i="10"/>
  <c r="AE8" i="10"/>
  <c r="AF8" i="10"/>
  <c r="AG8" i="10"/>
  <c r="AI8" i="10"/>
  <c r="AJ8" i="10" s="1"/>
  <c r="AK8" i="10" s="1"/>
  <c r="AA9" i="10"/>
  <c r="AD9" i="10" s="1"/>
  <c r="AB9" i="10"/>
  <c r="AC9" i="10"/>
  <c r="AE9" i="10"/>
  <c r="AF9" i="10"/>
  <c r="AG9" i="10"/>
  <c r="AI9" i="10"/>
  <c r="AJ9" i="10" s="1"/>
  <c r="AK9" i="10" s="1"/>
  <c r="AA10" i="10"/>
  <c r="AD10" i="10" s="1"/>
  <c r="AB10" i="10"/>
  <c r="AC10" i="10"/>
  <c r="AE10" i="10"/>
  <c r="AF10" i="10"/>
  <c r="AG10" i="10"/>
  <c r="AI10" i="10"/>
  <c r="AJ10" i="10"/>
  <c r="AK10" i="10" s="1"/>
  <c r="AA11" i="10"/>
  <c r="AD11" i="10" s="1"/>
  <c r="AB11" i="10"/>
  <c r="AC11" i="10"/>
  <c r="AE11" i="10"/>
  <c r="AF11" i="10"/>
  <c r="AG11" i="10"/>
  <c r="AI11" i="10"/>
  <c r="AJ11" i="10" s="1"/>
  <c r="AK11" i="10" s="1"/>
  <c r="AA12" i="10"/>
  <c r="AD12" i="10" s="1"/>
  <c r="AB12" i="10"/>
  <c r="AC12" i="10"/>
  <c r="AE12" i="10"/>
  <c r="AF12" i="10"/>
  <c r="AG12" i="10"/>
  <c r="AI12" i="10"/>
  <c r="AJ12" i="10" s="1"/>
  <c r="AK12" i="10" s="1"/>
  <c r="AA13" i="10"/>
  <c r="AB13" i="10"/>
  <c r="AC13" i="10"/>
  <c r="AD13" i="10"/>
  <c r="AH13" i="10" s="1"/>
  <c r="AE13" i="10"/>
  <c r="AF13" i="10"/>
  <c r="AG13" i="10"/>
  <c r="AI13" i="10"/>
  <c r="AJ13" i="10" s="1"/>
  <c r="AK13" i="10" s="1"/>
  <c r="AA14" i="10"/>
  <c r="AD14" i="10" s="1"/>
  <c r="AB14" i="10"/>
  <c r="AC14" i="10"/>
  <c r="AE14" i="10"/>
  <c r="AF14" i="10"/>
  <c r="AG14" i="10"/>
  <c r="AI14" i="10"/>
  <c r="AJ14" i="10" s="1"/>
  <c r="AK14" i="10" s="1"/>
  <c r="AA15" i="10"/>
  <c r="AD15" i="10" s="1"/>
  <c r="AB15" i="10"/>
  <c r="AC15" i="10"/>
  <c r="AE15" i="10"/>
  <c r="AF15" i="10"/>
  <c r="AG15" i="10"/>
  <c r="AI15" i="10"/>
  <c r="AJ15" i="10" s="1"/>
  <c r="AK15" i="10" s="1"/>
  <c r="AA16" i="10"/>
  <c r="AD16" i="10" s="1"/>
  <c r="AB16" i="10"/>
  <c r="AC16" i="10"/>
  <c r="AE16" i="10"/>
  <c r="AF16" i="10"/>
  <c r="AG16" i="10"/>
  <c r="AI16" i="10"/>
  <c r="AJ16" i="10"/>
  <c r="AK16" i="10" s="1"/>
  <c r="AA17" i="10"/>
  <c r="AD17" i="10" s="1"/>
  <c r="AB17" i="10"/>
  <c r="AC17" i="10"/>
  <c r="AE17" i="10"/>
  <c r="AF17" i="10"/>
  <c r="AG17" i="10"/>
  <c r="AI17" i="10"/>
  <c r="AJ17" i="10" s="1"/>
  <c r="AK17" i="10" s="1"/>
  <c r="AA18" i="10"/>
  <c r="AD18" i="10" s="1"/>
  <c r="AB18" i="10"/>
  <c r="AC18" i="10"/>
  <c r="AE18" i="10"/>
  <c r="AF18" i="10"/>
  <c r="AG18" i="10"/>
  <c r="AI18" i="10"/>
  <c r="AJ18" i="10" s="1"/>
  <c r="AK18" i="10" s="1"/>
  <c r="AA19" i="10"/>
  <c r="AB19" i="10"/>
  <c r="AC19" i="10"/>
  <c r="AD19" i="10"/>
  <c r="AH19" i="10" s="1"/>
  <c r="AE19" i="10"/>
  <c r="AF19" i="10"/>
  <c r="AG19" i="10"/>
  <c r="AI19" i="10"/>
  <c r="AJ19" i="10" s="1"/>
  <c r="AK19" i="10" s="1"/>
  <c r="AA20" i="10"/>
  <c r="AD20" i="10" s="1"/>
  <c r="AB20" i="10"/>
  <c r="AC20" i="10"/>
  <c r="AE20" i="10"/>
  <c r="AF20" i="10"/>
  <c r="AG20" i="10"/>
  <c r="AI20" i="10"/>
  <c r="AJ20" i="10" s="1"/>
  <c r="AK20" i="10" s="1"/>
  <c r="AA21" i="10"/>
  <c r="AD21" i="10" s="1"/>
  <c r="AB21" i="10"/>
  <c r="AC21" i="10"/>
  <c r="AE21" i="10"/>
  <c r="AF21" i="10"/>
  <c r="AG21" i="10"/>
  <c r="AI21" i="10"/>
  <c r="AJ21" i="10" s="1"/>
  <c r="AK21" i="10" s="1"/>
  <c r="AA22" i="10"/>
  <c r="AD22" i="10" s="1"/>
  <c r="AB22" i="10"/>
  <c r="AC22" i="10"/>
  <c r="AE22" i="10"/>
  <c r="AF22" i="10"/>
  <c r="AG22" i="10"/>
  <c r="AI22" i="10"/>
  <c r="AJ22" i="10"/>
  <c r="AK22" i="10" s="1"/>
  <c r="AA23" i="10"/>
  <c r="AD23" i="10" s="1"/>
  <c r="AB23" i="10"/>
  <c r="AC23" i="10"/>
  <c r="AE23" i="10"/>
  <c r="AF23" i="10"/>
  <c r="AG23" i="10"/>
  <c r="AI23" i="10"/>
  <c r="AJ23" i="10" s="1"/>
  <c r="AK23" i="10" s="1"/>
  <c r="AA24" i="10"/>
  <c r="AD24" i="10" s="1"/>
  <c r="AB24" i="10"/>
  <c r="AC24" i="10"/>
  <c r="AE24" i="10"/>
  <c r="AF24" i="10"/>
  <c r="AG24" i="10"/>
  <c r="AI24" i="10"/>
  <c r="AJ24" i="10" s="1"/>
  <c r="AK24" i="10" s="1"/>
  <c r="AA25" i="10"/>
  <c r="AB25" i="10"/>
  <c r="AC25" i="10"/>
  <c r="AD25" i="10"/>
  <c r="AH25" i="10" s="1"/>
  <c r="AE25" i="10"/>
  <c r="AF25" i="10"/>
  <c r="AG25" i="10"/>
  <c r="AI25" i="10"/>
  <c r="AJ25" i="10" s="1"/>
  <c r="AK25" i="10" s="1"/>
  <c r="AA26" i="10"/>
  <c r="AD26" i="10" s="1"/>
  <c r="AB26" i="10"/>
  <c r="AC26" i="10"/>
  <c r="AE26" i="10"/>
  <c r="AF26" i="10"/>
  <c r="AG26" i="10"/>
  <c r="AI26" i="10"/>
  <c r="AJ26" i="10" s="1"/>
  <c r="AK26" i="10" s="1"/>
  <c r="AA27" i="10"/>
  <c r="AD27" i="10" s="1"/>
  <c r="AB27" i="10"/>
  <c r="AC27" i="10"/>
  <c r="AE27" i="10"/>
  <c r="AF27" i="10"/>
  <c r="AG27" i="10"/>
  <c r="AI27" i="10"/>
  <c r="AJ27" i="10" s="1"/>
  <c r="AK27" i="10" s="1"/>
  <c r="AA28" i="10"/>
  <c r="AD28" i="10" s="1"/>
  <c r="AB28" i="10"/>
  <c r="AC28" i="10"/>
  <c r="AE28" i="10"/>
  <c r="AF28" i="10"/>
  <c r="AG28" i="10"/>
  <c r="AI28" i="10"/>
  <c r="AJ28" i="10"/>
  <c r="AK28" i="10"/>
  <c r="AA29" i="10"/>
  <c r="AD29" i="10" s="1"/>
  <c r="AB29" i="10"/>
  <c r="AC29" i="10"/>
  <c r="AE29" i="10"/>
  <c r="AF29" i="10"/>
  <c r="AG29" i="10"/>
  <c r="AI29" i="10"/>
  <c r="AJ29" i="10" s="1"/>
  <c r="AK29" i="10" s="1"/>
  <c r="AA30" i="10"/>
  <c r="AD30" i="10" s="1"/>
  <c r="AB30" i="10"/>
  <c r="AC30" i="10"/>
  <c r="AE30" i="10"/>
  <c r="AF30" i="10"/>
  <c r="AG30" i="10"/>
  <c r="AI30" i="10"/>
  <c r="AJ30" i="10" s="1"/>
  <c r="AK30" i="10" s="1"/>
  <c r="AA31" i="10"/>
  <c r="AB31" i="10"/>
  <c r="AC31" i="10"/>
  <c r="AD31" i="10"/>
  <c r="AH31" i="10" s="1"/>
  <c r="AE31" i="10"/>
  <c r="AF31" i="10"/>
  <c r="AG31" i="10"/>
  <c r="AI31" i="10"/>
  <c r="AJ31" i="10" s="1"/>
  <c r="AK31" i="10" s="1"/>
  <c r="AA32" i="10"/>
  <c r="AD32" i="10" s="1"/>
  <c r="AB32" i="10"/>
  <c r="AC32" i="10"/>
  <c r="AE32" i="10"/>
  <c r="AF32" i="10"/>
  <c r="AG32" i="10"/>
  <c r="AI32" i="10"/>
  <c r="AJ32" i="10" s="1"/>
  <c r="AK32" i="10" s="1"/>
  <c r="AA33" i="10"/>
  <c r="AD33" i="10" s="1"/>
  <c r="AB33" i="10"/>
  <c r="AC33" i="10"/>
  <c r="AE33" i="10"/>
  <c r="AF33" i="10"/>
  <c r="AG33" i="10"/>
  <c r="AI33" i="10"/>
  <c r="AJ33" i="10" s="1"/>
  <c r="AK33" i="10" s="1"/>
  <c r="AA34" i="10"/>
  <c r="AD34" i="10" s="1"/>
  <c r="AB34" i="10"/>
  <c r="AC34" i="10"/>
  <c r="AE34" i="10"/>
  <c r="AF34" i="10"/>
  <c r="AG34" i="10"/>
  <c r="AI34" i="10"/>
  <c r="AJ34" i="10"/>
  <c r="AK34" i="10"/>
  <c r="AA35" i="10"/>
  <c r="AD35" i="10" s="1"/>
  <c r="AB35" i="10"/>
  <c r="AC35" i="10"/>
  <c r="AE35" i="10"/>
  <c r="AF35" i="10"/>
  <c r="AG35" i="10"/>
  <c r="AI35" i="10"/>
  <c r="AJ35" i="10" s="1"/>
  <c r="AK35" i="10" s="1"/>
  <c r="A36" i="10"/>
  <c r="A38" i="10"/>
  <c r="A39" i="10"/>
  <c r="A40" i="10"/>
  <c r="A41" i="10"/>
  <c r="A42" i="10"/>
  <c r="A43" i="10"/>
  <c r="A44" i="10"/>
  <c r="A45" i="10"/>
  <c r="AH35" i="10" l="1"/>
  <c r="AH14" i="10"/>
  <c r="A14" i="10" s="1"/>
  <c r="G25" i="10"/>
  <c r="H25" i="10"/>
  <c r="AH30" i="10"/>
  <c r="AH22" i="10"/>
  <c r="A22" i="10" s="1"/>
  <c r="AH17" i="10"/>
  <c r="AH12" i="10"/>
  <c r="AH15" i="10"/>
  <c r="A15" i="10" s="1"/>
  <c r="G13" i="10"/>
  <c r="H13" i="10"/>
  <c r="AK6" i="10"/>
  <c r="AJ3" i="10"/>
  <c r="AH20" i="10"/>
  <c r="A20" i="10"/>
  <c r="A28" i="10"/>
  <c r="AH28" i="10"/>
  <c r="AH10" i="10"/>
  <c r="A18" i="10"/>
  <c r="AH18" i="10"/>
  <c r="G7" i="10"/>
  <c r="H7" i="10"/>
  <c r="G31" i="10"/>
  <c r="H31" i="10"/>
  <c r="AH23" i="10"/>
  <c r="AH26" i="10"/>
  <c r="A26" i="10" s="1"/>
  <c r="AH8" i="10"/>
  <c r="A8" i="10"/>
  <c r="A34" i="10"/>
  <c r="AH34" i="10"/>
  <c r="AH29" i="10"/>
  <c r="AH21" i="10"/>
  <c r="A21" i="10"/>
  <c r="G19" i="10"/>
  <c r="H19" i="10"/>
  <c r="AH27" i="10"/>
  <c r="A27" i="10" s="1"/>
  <c r="AH9" i="10"/>
  <c r="A9" i="10"/>
  <c r="AH16" i="10"/>
  <c r="A16" i="10" s="1"/>
  <c r="AH11" i="10"/>
  <c r="A11" i="10"/>
  <c r="AH33" i="10"/>
  <c r="A33" i="10"/>
  <c r="AH32" i="10"/>
  <c r="A32" i="10"/>
  <c r="A24" i="10"/>
  <c r="AH24" i="10"/>
  <c r="AH6" i="10"/>
  <c r="A31" i="10"/>
  <c r="A25" i="10"/>
  <c r="A19" i="10"/>
  <c r="A13" i="10"/>
  <c r="A7" i="10"/>
  <c r="G17" i="10" l="1"/>
  <c r="H17" i="10"/>
  <c r="G24" i="10"/>
  <c r="H24" i="10"/>
  <c r="G28" i="10"/>
  <c r="H28" i="10"/>
  <c r="A17" i="10"/>
  <c r="G20" i="10"/>
  <c r="H20" i="10"/>
  <c r="G30" i="10"/>
  <c r="H30" i="10"/>
  <c r="G26" i="10"/>
  <c r="H26" i="10"/>
  <c r="G32" i="10"/>
  <c r="H32" i="10"/>
  <c r="H21" i="10"/>
  <c r="G21" i="10"/>
  <c r="A30" i="10"/>
  <c r="G27" i="10"/>
  <c r="H27" i="10"/>
  <c r="G23" i="10"/>
  <c r="H23" i="10"/>
  <c r="A23" i="10"/>
  <c r="H29" i="10"/>
  <c r="G29" i="10"/>
  <c r="H11" i="10"/>
  <c r="G11" i="10"/>
  <c r="A29" i="10"/>
  <c r="G34" i="10"/>
  <c r="H34" i="10"/>
  <c r="G18" i="10"/>
  <c r="H18" i="10"/>
  <c r="G22" i="10"/>
  <c r="H22" i="10"/>
  <c r="H33" i="10"/>
  <c r="G33" i="10"/>
  <c r="H15" i="10"/>
  <c r="G15" i="10"/>
  <c r="G14" i="10"/>
  <c r="H14" i="10"/>
  <c r="G16" i="10"/>
  <c r="H16" i="10"/>
  <c r="G6" i="10"/>
  <c r="H6" i="10"/>
  <c r="G10" i="10"/>
  <c r="H10" i="10"/>
  <c r="G12" i="10"/>
  <c r="H12" i="10"/>
  <c r="H35" i="10"/>
  <c r="G35" i="10"/>
  <c r="A6" i="10"/>
  <c r="H9" i="10"/>
  <c r="G9" i="10"/>
  <c r="G8" i="10"/>
  <c r="H8" i="10"/>
  <c r="A10" i="10"/>
  <c r="A12" i="10"/>
  <c r="A35" i="10"/>
  <c r="H36" i="10" l="1"/>
</calcChain>
</file>

<file path=xl/comments1.xml><?xml version="1.0" encoding="utf-8"?>
<comments xmlns="http://schemas.openxmlformats.org/spreadsheetml/2006/main">
  <authors>
    <author>asakaze</author>
  </authors>
  <commentList>
    <comment ref="F6" authorId="0" shapeId="0">
      <text>
        <r>
          <rPr>
            <sz val="10"/>
            <color indexed="81"/>
            <rFont val="ＭＳ Ｐゴシック"/>
            <family val="3"/>
            <charset val="128"/>
          </rPr>
          <t>三角形の３辺の距離を入力します。</t>
        </r>
      </text>
    </comment>
    <comment ref="G6" authorId="0" shapeId="0">
      <text>
        <r>
          <rPr>
            <sz val="10"/>
            <color indexed="81"/>
            <rFont val="ＭＳ Ｐゴシック"/>
            <family val="3"/>
            <charset val="128"/>
          </rPr>
          <t>基線から対頂角までの垂線を表示します。</t>
        </r>
      </text>
    </comment>
    <comment ref="H6" authorId="0" shapeId="0">
      <text>
        <r>
          <rPr>
            <sz val="10"/>
            <color indexed="81"/>
            <rFont val="ＭＳ Ｐゴシック"/>
            <family val="3"/>
            <charset val="128"/>
          </rPr>
          <t>ヘロンの公式により求めた三角形の面積を表示します。</t>
        </r>
      </text>
    </comment>
    <comment ref="H36" authorId="0" shapeId="0">
      <text>
        <r>
          <rPr>
            <sz val="10"/>
            <color indexed="81"/>
            <rFont val="ＭＳ Ｐゴシック"/>
            <family val="3"/>
            <charset val="128"/>
          </rPr>
          <t>合計面積が表示されます。</t>
        </r>
      </text>
    </comment>
  </commentList>
</comments>
</file>

<file path=xl/sharedStrings.xml><?xml version="1.0" encoding="utf-8"?>
<sst xmlns="http://schemas.openxmlformats.org/spreadsheetml/2006/main" count="23" uniqueCount="22">
  <si>
    <t>件　名</t>
    <rPh sb="0" eb="1">
      <t>ケン</t>
    </rPh>
    <rPh sb="2" eb="3">
      <t>メイ</t>
    </rPh>
    <phoneticPr fontId="1"/>
  </si>
  <si>
    <t>ヘ ロ ン の 面 積 計 算</t>
    <rPh sb="8" eb="9">
      <t>メン</t>
    </rPh>
    <rPh sb="10" eb="11">
      <t>セキ</t>
    </rPh>
    <rPh sb="12" eb="13">
      <t>ケイ</t>
    </rPh>
    <rPh sb="14" eb="15">
      <t>サン</t>
    </rPh>
    <phoneticPr fontId="1"/>
  </si>
  <si>
    <t>番号</t>
    <rPh sb="0" eb="2">
      <t>バンゴウ</t>
    </rPh>
    <phoneticPr fontId="1"/>
  </si>
  <si>
    <t>辺 ａ</t>
    <rPh sb="0" eb="1">
      <t>ヘン</t>
    </rPh>
    <phoneticPr fontId="1"/>
  </si>
  <si>
    <t>辺 ｃ</t>
    <rPh sb="0" eb="1">
      <t>ヘン</t>
    </rPh>
    <phoneticPr fontId="1"/>
  </si>
  <si>
    <t>辺 ｂ</t>
    <rPh sb="0" eb="1">
      <t>ヘン</t>
    </rPh>
    <phoneticPr fontId="1"/>
  </si>
  <si>
    <t>垂線</t>
    <rPh sb="0" eb="2">
      <t>スイセン</t>
    </rPh>
    <phoneticPr fontId="1"/>
  </si>
  <si>
    <t>面積</t>
    <rPh sb="0" eb="2">
      <t>メンセキ</t>
    </rPh>
    <phoneticPr fontId="1"/>
  </si>
  <si>
    <t>合計面積：</t>
  </si>
  <si>
    <t>ｓ</t>
    <phoneticPr fontId="1"/>
  </si>
  <si>
    <t>Ａ</t>
    <phoneticPr fontId="1"/>
  </si>
  <si>
    <t>ｈ</t>
    <phoneticPr fontId="1"/>
  </si>
  <si>
    <t>　辺 ｂ</t>
    <rPh sb="1" eb="2">
      <t>ヘン</t>
    </rPh>
    <phoneticPr fontId="1"/>
  </si>
  <si>
    <t>　辺 ｃ</t>
    <rPh sb="1" eb="2">
      <t>ヘン</t>
    </rPh>
    <phoneticPr fontId="1"/>
  </si>
  <si>
    <t>　　 垂線</t>
    <rPh sb="3" eb="5">
      <t>スイセン</t>
    </rPh>
    <phoneticPr fontId="1"/>
  </si>
  <si>
    <t>三　角　形　の　辺</t>
    <rPh sb="0" eb="1">
      <t>サン</t>
    </rPh>
    <rPh sb="2" eb="3">
      <t>カド</t>
    </rPh>
    <rPh sb="4" eb="5">
      <t>カタチ</t>
    </rPh>
    <rPh sb="8" eb="9">
      <t>ヘン</t>
    </rPh>
    <phoneticPr fontId="1"/>
  </si>
  <si>
    <t>サンプルデータ１０</t>
    <phoneticPr fontId="1"/>
  </si>
  <si>
    <t>S01</t>
    <phoneticPr fontId="1"/>
  </si>
  <si>
    <t>S02</t>
    <phoneticPr fontId="1"/>
  </si>
  <si>
    <t>S03</t>
    <phoneticPr fontId="1"/>
  </si>
  <si>
    <t>S04</t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</si>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</sst>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82" formatCode="0_ "/>
    <numFmt numFmtId="185" formatCode="0.000_ "/>
    <numFmt numFmtId="187" formatCode="0_);[Red]\(0\)"/>
    <numFmt numFmtId="188" formatCode="0.00_);[Red]\(0.00\)"/>
  </numFmts>
  <fonts count="1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8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17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82" fontId="3" fillId="0" borderId="0" xfId="0" applyNumberFormat="1" applyFont="1" applyProtection="1">
      <protection hidden="1"/>
    </xf>
    <xf numFmtId="176" fontId="3" fillId="0" borderId="0" xfId="0" applyNumberFormat="1" applyFont="1" applyAlignment="1" applyProtection="1">
      <protection hidden="1"/>
    </xf>
    <xf numFmtId="176" fontId="3" fillId="0" borderId="0" xfId="0" applyNumberFormat="1" applyFont="1" applyBorder="1" applyAlignment="1" applyProtection="1">
      <protection hidden="1"/>
    </xf>
    <xf numFmtId="185" fontId="3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5" fillId="0" borderId="0" xfId="0" applyNumberFormat="1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11" xfId="0" applyFont="1" applyBorder="1" applyProtection="1">
      <protection hidden="1"/>
    </xf>
    <xf numFmtId="49" fontId="6" fillId="0" borderId="0" xfId="0" applyNumberFormat="1" applyFont="1" applyBorder="1" applyProtection="1">
      <protection locked="0"/>
    </xf>
    <xf numFmtId="176" fontId="7" fillId="0" borderId="0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hidden="1"/>
    </xf>
    <xf numFmtId="187" fontId="3" fillId="0" borderId="0" xfId="0" applyNumberFormat="1" applyFont="1" applyBorder="1" applyAlignment="1" applyProtection="1">
      <protection hidden="1"/>
    </xf>
    <xf numFmtId="188" fontId="3" fillId="0" borderId="12" xfId="0" applyNumberFormat="1" applyFont="1" applyBorder="1" applyAlignment="1" applyProtection="1">
      <protection hidden="1"/>
    </xf>
    <xf numFmtId="0" fontId="3" fillId="0" borderId="13" xfId="0" applyFont="1" applyBorder="1" applyProtection="1">
      <protection hidden="1"/>
    </xf>
    <xf numFmtId="49" fontId="6" fillId="0" borderId="14" xfId="0" applyNumberFormat="1" applyFont="1" applyBorder="1" applyProtection="1">
      <protection locked="0"/>
    </xf>
    <xf numFmtId="176" fontId="7" fillId="0" borderId="14" xfId="0" applyNumberFormat="1" applyFont="1" applyBorder="1" applyProtection="1">
      <protection locked="0"/>
    </xf>
    <xf numFmtId="176" fontId="3" fillId="0" borderId="14" xfId="0" applyNumberFormat="1" applyFont="1" applyBorder="1" applyProtection="1">
      <protection hidden="1"/>
    </xf>
    <xf numFmtId="187" fontId="3" fillId="0" borderId="14" xfId="0" applyNumberFormat="1" applyFont="1" applyBorder="1" applyAlignment="1" applyProtection="1">
      <protection hidden="1"/>
    </xf>
    <xf numFmtId="188" fontId="3" fillId="0" borderId="15" xfId="0" applyNumberFormat="1" applyFont="1" applyBorder="1" applyAlignme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49" fontId="8" fillId="0" borderId="0" xfId="1" applyNumberFormat="1" applyAlignment="1" applyProtection="1">
      <alignment vertical="center"/>
      <protection hidden="1"/>
    </xf>
    <xf numFmtId="0" fontId="8" fillId="0" borderId="0" xfId="1" applyAlignment="1" applyProtection="1"/>
    <xf numFmtId="0" fontId="11" fillId="0" borderId="0" xfId="0" applyFont="1" applyAlignment="1">
      <alignment vertical="center"/>
    </xf>
    <xf numFmtId="0" fontId="2" fillId="0" borderId="14" xfId="0" applyFont="1" applyBorder="1" applyAlignment="1" applyProtection="1">
      <alignment horizontal="center" vertical="top"/>
      <protection hidden="1"/>
    </xf>
    <xf numFmtId="0" fontId="0" fillId="0" borderId="14" xfId="0" applyBorder="1" applyAlignment="1">
      <alignment horizontal="center"/>
    </xf>
    <xf numFmtId="0" fontId="12" fillId="0" borderId="41" xfId="0" applyFont="1" applyBorder="1" applyAlignment="1" applyProtection="1">
      <alignment horizontal="center" vertical="center"/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13" fillId="2" borderId="38" xfId="0" applyFont="1" applyFill="1" applyBorder="1" applyAlignment="1" applyProtection="1">
      <alignment vertical="center"/>
      <protection locked="0"/>
    </xf>
    <xf numFmtId="0" fontId="14" fillId="2" borderId="39" xfId="0" applyFont="1" applyFill="1" applyBorder="1" applyAlignment="1" applyProtection="1">
      <alignment vertical="center"/>
      <protection locked="0"/>
    </xf>
    <xf numFmtId="0" fontId="14" fillId="2" borderId="40" xfId="0" applyFont="1" applyFill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4" fillId="0" borderId="45" xfId="0" applyFont="1" applyBorder="1" applyAlignment="1" applyProtection="1">
      <alignment horizontal="center" vertical="center"/>
      <protection locked="0"/>
    </xf>
    <xf numFmtId="176" fontId="14" fillId="0" borderId="34" xfId="0" applyNumberFormat="1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" xfId="0" applyFont="1" applyBorder="1" applyProtection="1">
      <protection hidden="1"/>
    </xf>
    <xf numFmtId="49" fontId="13" fillId="2" borderId="16" xfId="0" applyNumberFormat="1" applyFont="1" applyFill="1" applyBorder="1" applyProtection="1">
      <protection locked="0"/>
    </xf>
    <xf numFmtId="176" fontId="13" fillId="2" borderId="17" xfId="0" applyNumberFormat="1" applyFont="1" applyFill="1" applyBorder="1" applyAlignment="1" applyProtection="1">
      <alignment horizontal="right"/>
      <protection locked="0"/>
    </xf>
    <xf numFmtId="176" fontId="13" fillId="2" borderId="16" xfId="0" applyNumberFormat="1" applyFont="1" applyFill="1" applyBorder="1" applyProtection="1">
      <protection locked="0"/>
    </xf>
    <xf numFmtId="176" fontId="14" fillId="3" borderId="17" xfId="0" applyNumberFormat="1" applyFont="1" applyFill="1" applyBorder="1" applyAlignment="1" applyProtection="1">
      <protection hidden="1"/>
    </xf>
    <xf numFmtId="176" fontId="14" fillId="3" borderId="26" xfId="0" applyNumberFormat="1" applyFont="1" applyFill="1" applyBorder="1" applyAlignment="1" applyProtection="1">
      <protection hidden="1"/>
    </xf>
    <xf numFmtId="0" fontId="14" fillId="0" borderId="2" xfId="0" applyFont="1" applyBorder="1" applyProtection="1">
      <protection hidden="1"/>
    </xf>
    <xf numFmtId="49" fontId="13" fillId="2" borderId="18" xfId="0" applyNumberFormat="1" applyFont="1" applyFill="1" applyBorder="1" applyProtection="1">
      <protection locked="0"/>
    </xf>
    <xf numFmtId="176" fontId="13" fillId="2" borderId="19" xfId="0" applyNumberFormat="1" applyFont="1" applyFill="1" applyBorder="1" applyProtection="1">
      <protection locked="0"/>
    </xf>
    <xf numFmtId="176" fontId="13" fillId="2" borderId="18" xfId="0" applyNumberFormat="1" applyFont="1" applyFill="1" applyBorder="1" applyProtection="1">
      <protection locked="0"/>
    </xf>
    <xf numFmtId="176" fontId="14" fillId="3" borderId="19" xfId="0" applyNumberFormat="1" applyFont="1" applyFill="1" applyBorder="1" applyAlignment="1" applyProtection="1">
      <protection hidden="1"/>
    </xf>
    <xf numFmtId="176" fontId="14" fillId="3" borderId="27" xfId="0" applyNumberFormat="1" applyFont="1" applyFill="1" applyBorder="1" applyAlignment="1" applyProtection="1">
      <protection hidden="1"/>
    </xf>
    <xf numFmtId="0" fontId="14" fillId="0" borderId="3" xfId="0" applyFont="1" applyBorder="1" applyProtection="1">
      <protection hidden="1"/>
    </xf>
    <xf numFmtId="49" fontId="13" fillId="2" borderId="20" xfId="0" applyNumberFormat="1" applyFont="1" applyFill="1" applyBorder="1" applyProtection="1">
      <protection locked="0"/>
    </xf>
    <xf numFmtId="176" fontId="13" fillId="2" borderId="21" xfId="0" applyNumberFormat="1" applyFont="1" applyFill="1" applyBorder="1" applyProtection="1">
      <protection locked="0"/>
    </xf>
    <xf numFmtId="176" fontId="13" fillId="2" borderId="20" xfId="0" applyNumberFormat="1" applyFont="1" applyFill="1" applyBorder="1" applyProtection="1">
      <protection locked="0"/>
    </xf>
    <xf numFmtId="176" fontId="14" fillId="3" borderId="28" xfId="0" applyNumberFormat="1" applyFont="1" applyFill="1" applyBorder="1" applyAlignment="1" applyProtection="1">
      <protection hidden="1"/>
    </xf>
    <xf numFmtId="176" fontId="14" fillId="3" borderId="29" xfId="0" applyNumberFormat="1" applyFont="1" applyFill="1" applyBorder="1" applyAlignment="1" applyProtection="1">
      <protection hidden="1"/>
    </xf>
    <xf numFmtId="176" fontId="13" fillId="2" borderId="17" xfId="0" applyNumberFormat="1" applyFont="1" applyFill="1" applyBorder="1" applyProtection="1">
      <protection locked="0"/>
    </xf>
    <xf numFmtId="176" fontId="14" fillId="3" borderId="30" xfId="0" applyNumberFormat="1" applyFont="1" applyFill="1" applyBorder="1" applyAlignment="1" applyProtection="1">
      <protection hidden="1"/>
    </xf>
    <xf numFmtId="176" fontId="14" fillId="3" borderId="31" xfId="0" applyNumberFormat="1" applyFont="1" applyFill="1" applyBorder="1" applyAlignment="1" applyProtection="1">
      <protection hidden="1"/>
    </xf>
    <xf numFmtId="176" fontId="14" fillId="3" borderId="21" xfId="0" applyNumberFormat="1" applyFont="1" applyFill="1" applyBorder="1" applyAlignment="1" applyProtection="1">
      <protection hidden="1"/>
    </xf>
    <xf numFmtId="176" fontId="14" fillId="3" borderId="32" xfId="0" applyNumberFormat="1" applyFont="1" applyFill="1" applyBorder="1" applyAlignment="1" applyProtection="1">
      <protection hidden="1"/>
    </xf>
    <xf numFmtId="0" fontId="14" fillId="0" borderId="4" xfId="0" applyFont="1" applyBorder="1" applyProtection="1">
      <protection hidden="1"/>
    </xf>
    <xf numFmtId="49" fontId="13" fillId="2" borderId="22" xfId="0" applyNumberFormat="1" applyFont="1" applyFill="1" applyBorder="1" applyProtection="1">
      <protection locked="0"/>
    </xf>
    <xf numFmtId="0" fontId="14" fillId="0" borderId="5" xfId="0" applyFont="1" applyBorder="1" applyProtection="1">
      <protection hidden="1"/>
    </xf>
    <xf numFmtId="49" fontId="13" fillId="2" borderId="23" xfId="0" applyNumberFormat="1" applyFont="1" applyFill="1" applyBorder="1" applyProtection="1">
      <protection locked="0"/>
    </xf>
    <xf numFmtId="0" fontId="14" fillId="0" borderId="8" xfId="0" applyFont="1" applyBorder="1" applyProtection="1">
      <protection hidden="1"/>
    </xf>
    <xf numFmtId="49" fontId="13" fillId="2" borderId="24" xfId="0" applyNumberFormat="1" applyFont="1" applyFill="1" applyBorder="1" applyProtection="1">
      <protection locked="0"/>
    </xf>
    <xf numFmtId="176" fontId="13" fillId="2" borderId="25" xfId="0" applyNumberFormat="1" applyFont="1" applyFill="1" applyBorder="1" applyProtection="1">
      <protection locked="0"/>
    </xf>
    <xf numFmtId="176" fontId="13" fillId="2" borderId="24" xfId="0" applyNumberFormat="1" applyFont="1" applyFill="1" applyBorder="1" applyProtection="1">
      <protection locked="0"/>
    </xf>
    <xf numFmtId="176" fontId="14" fillId="3" borderId="25" xfId="0" applyNumberFormat="1" applyFont="1" applyFill="1" applyBorder="1" applyAlignment="1" applyProtection="1">
      <protection hidden="1"/>
    </xf>
    <xf numFmtId="0" fontId="14" fillId="0" borderId="9" xfId="0" applyFont="1" applyBorder="1" applyProtection="1">
      <protection hidden="1"/>
    </xf>
    <xf numFmtId="49" fontId="13" fillId="0" borderId="10" xfId="0" applyNumberFormat="1" applyFont="1" applyBorder="1" applyProtection="1">
      <protection locked="0"/>
    </xf>
    <xf numFmtId="176" fontId="13" fillId="0" borderId="10" xfId="0" applyNumberFormat="1" applyFont="1" applyBorder="1" applyProtection="1">
      <protection locked="0"/>
    </xf>
    <xf numFmtId="176" fontId="14" fillId="0" borderId="10" xfId="0" applyNumberFormat="1" applyFont="1" applyBorder="1" applyProtection="1">
      <protection hidden="1"/>
    </xf>
    <xf numFmtId="0" fontId="14" fillId="0" borderId="10" xfId="0" applyNumberFormat="1" applyFont="1" applyBorder="1" applyAlignment="1" applyProtection="1">
      <alignment horizontal="right" vertical="center"/>
      <protection hidden="1"/>
    </xf>
    <xf numFmtId="176" fontId="15" fillId="3" borderId="33" xfId="0" applyNumberFormat="1" applyFont="1" applyFill="1" applyBorder="1" applyAlignment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37</xdr:row>
      <xdr:rowOff>0</xdr:rowOff>
    </xdr:from>
    <xdr:to>
      <xdr:col>5</xdr:col>
      <xdr:colOff>647700</xdr:colOff>
      <xdr:row>43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E9CDF5E5-F2F1-46E6-8576-A7DA56632B1D}"/>
            </a:ext>
          </a:extLst>
        </xdr:cNvPr>
        <xdr:cNvSpPr>
          <a:spLocks noChangeShapeType="1"/>
        </xdr:cNvSpPr>
      </xdr:nvSpPr>
      <xdr:spPr bwMode="auto">
        <a:xfrm flipH="1">
          <a:off x="1676400" y="8467725"/>
          <a:ext cx="2324100" cy="13144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43</xdr:row>
      <xdr:rowOff>0</xdr:rowOff>
    </xdr:from>
    <xdr:to>
      <xdr:col>6</xdr:col>
      <xdr:colOff>647700</xdr:colOff>
      <xdr:row>43</xdr:row>
      <xdr:rowOff>0</xdr:rowOff>
    </xdr:to>
    <xdr:cxnSp macro="">
      <xdr:nvCxnSpPr>
        <xdr:cNvPr id="4102" name="AutoShape 6">
          <a:extLst>
            <a:ext uri="{FF2B5EF4-FFF2-40B4-BE49-F238E27FC236}">
              <a16:creationId xmlns:a16="http://schemas.microsoft.com/office/drawing/2014/main" id="{52729F82-0A24-4947-A680-074102FE6E31}"/>
            </a:ext>
          </a:extLst>
        </xdr:cNvPr>
        <xdr:cNvCxnSpPr>
          <a:cxnSpLocks noChangeShapeType="1"/>
          <a:stCxn id="4101" idx="1"/>
        </xdr:cNvCxnSpPr>
      </xdr:nvCxnSpPr>
      <xdr:spPr bwMode="auto">
        <a:xfrm>
          <a:off x="1676400" y="9782175"/>
          <a:ext cx="3400425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647700</xdr:colOff>
      <xdr:row>37</xdr:row>
      <xdr:rowOff>0</xdr:rowOff>
    </xdr:from>
    <xdr:to>
      <xdr:col>6</xdr:col>
      <xdr:colOff>657225</xdr:colOff>
      <xdr:row>42</xdr:row>
      <xdr:rowOff>200025</xdr:rowOff>
    </xdr:to>
    <xdr:cxnSp macro="">
      <xdr:nvCxnSpPr>
        <xdr:cNvPr id="4103" name="AutoShape 7">
          <a:extLst>
            <a:ext uri="{FF2B5EF4-FFF2-40B4-BE49-F238E27FC236}">
              <a16:creationId xmlns:a16="http://schemas.microsoft.com/office/drawing/2014/main" id="{80D1198E-98DE-4BB4-8C31-7ADD8CAF553A}"/>
            </a:ext>
          </a:extLst>
        </xdr:cNvPr>
        <xdr:cNvCxnSpPr>
          <a:cxnSpLocks noChangeShapeType="1"/>
          <a:endCxn id="4101" idx="0"/>
        </xdr:cNvCxnSpPr>
      </xdr:nvCxnSpPr>
      <xdr:spPr bwMode="auto">
        <a:xfrm flipH="1" flipV="1">
          <a:off x="4000500" y="8467725"/>
          <a:ext cx="1085850" cy="129540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647700</xdr:colOff>
      <xdr:row>37</xdr:row>
      <xdr:rowOff>0</xdr:rowOff>
    </xdr:from>
    <xdr:to>
      <xdr:col>5</xdr:col>
      <xdr:colOff>647700</xdr:colOff>
      <xdr:row>42</xdr:row>
      <xdr:rowOff>209550</xdr:rowOff>
    </xdr:to>
    <xdr:cxnSp macro="">
      <xdr:nvCxnSpPr>
        <xdr:cNvPr id="4106" name="AutoShape 10">
          <a:extLst>
            <a:ext uri="{FF2B5EF4-FFF2-40B4-BE49-F238E27FC236}">
              <a16:creationId xmlns:a16="http://schemas.microsoft.com/office/drawing/2014/main" id="{EF33238D-6592-4F96-85F2-C3400DAD7082}"/>
            </a:ext>
          </a:extLst>
        </xdr:cNvPr>
        <xdr:cNvCxnSpPr>
          <a:cxnSpLocks noChangeShapeType="1"/>
          <a:stCxn id="4101" idx="0"/>
        </xdr:cNvCxnSpPr>
      </xdr:nvCxnSpPr>
      <xdr:spPr bwMode="auto">
        <a:xfrm>
          <a:off x="4000500" y="8467725"/>
          <a:ext cx="0" cy="1304925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V48"/>
  <sheetViews>
    <sheetView showGridLines="0" showRowColHeaders="0" tabSelected="1" workbookViewId="0">
      <selection activeCell="C10" sqref="C10"/>
    </sheetView>
  </sheetViews>
  <sheetFormatPr defaultRowHeight="14.25" x14ac:dyDescent="0.15"/>
  <cols>
    <col min="1" max="1" width="2.375" style="1" customWidth="1"/>
    <col min="2" max="2" width="4.375" style="1" customWidth="1"/>
    <col min="3" max="3" width="9" style="12"/>
    <col min="4" max="7" width="14.125" style="1" customWidth="1"/>
    <col min="8" max="8" width="16.625" style="1" customWidth="1"/>
    <col min="9" max="26" width="9" style="1"/>
    <col min="27" max="28" width="4.125" style="1" hidden="1" customWidth="1"/>
    <col min="29" max="30" width="3.5" style="1" hidden="1" customWidth="1"/>
    <col min="31" max="31" width="3.625" style="1" hidden="1" customWidth="1"/>
    <col min="32" max="32" width="3.5" style="1" hidden="1" customWidth="1"/>
    <col min="33" max="33" width="3.25" style="1" hidden="1" customWidth="1"/>
    <col min="34" max="34" width="3.375" style="1" hidden="1" customWidth="1"/>
    <col min="35" max="35" width="12.625" style="1" hidden="1" customWidth="1"/>
    <col min="36" max="36" width="11.625" style="1" hidden="1" customWidth="1"/>
    <col min="37" max="38" width="0" style="1" hidden="1" customWidth="1"/>
    <col min="39" max="39" width="6.125" style="1" hidden="1" customWidth="1"/>
    <col min="40" max="40" width="4.75" style="1" hidden="1" customWidth="1"/>
    <col min="41" max="43" width="0" style="1" hidden="1" customWidth="1"/>
    <col min="44" max="45" width="13.125" style="1" hidden="1" customWidth="1"/>
    <col min="46" max="46" width="13.375" style="1" hidden="1" customWidth="1"/>
    <col min="47" max="47" width="7.875" style="1" hidden="1" customWidth="1"/>
    <col min="48" max="48" width="5.5" style="1" hidden="1" customWidth="1"/>
    <col min="49" max="52" width="0" style="1" hidden="1" customWidth="1"/>
    <col min="53" max="16384" width="9" style="1"/>
  </cols>
  <sheetData>
    <row r="1" spans="1:45" ht="30" customHeight="1" x14ac:dyDescent="0.15">
      <c r="C1" s="29" t="s">
        <v>21</v>
      </c>
      <c r="D1" s="28"/>
      <c r="E1" s="26"/>
    </row>
    <row r="2" spans="1:45" ht="34.5" customHeight="1" thickBot="1" x14ac:dyDescent="0.2">
      <c r="C2" s="11"/>
      <c r="D2" s="30" t="s">
        <v>1</v>
      </c>
      <c r="E2" s="30"/>
      <c r="F2" s="30"/>
      <c r="G2" s="31"/>
      <c r="H2" s="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45" ht="18.75" customHeight="1" thickTop="1" thickBot="1" x14ac:dyDescent="0.2">
      <c r="B3" s="32" t="s">
        <v>0</v>
      </c>
      <c r="C3" s="33"/>
      <c r="D3" s="34" t="s">
        <v>16</v>
      </c>
      <c r="E3" s="35"/>
      <c r="F3" s="35"/>
      <c r="G3" s="35"/>
      <c r="H3" s="3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H3" s="6"/>
      <c r="AJ3" s="9">
        <f>SUM(AJ6:AJ35)</f>
        <v>1602.5040040241367</v>
      </c>
    </row>
    <row r="4" spans="1:45" ht="16.5" customHeight="1" x14ac:dyDescent="0.15">
      <c r="B4" s="37" t="s">
        <v>2</v>
      </c>
      <c r="C4" s="38"/>
      <c r="D4" s="39" t="s">
        <v>15</v>
      </c>
      <c r="E4" s="40"/>
      <c r="F4" s="40"/>
      <c r="G4" s="41" t="s">
        <v>6</v>
      </c>
      <c r="H4" s="42" t="s">
        <v>7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H4" s="6"/>
      <c r="AJ4" s="9"/>
    </row>
    <row r="5" spans="1:45" ht="16.5" customHeight="1" thickBot="1" x14ac:dyDescent="0.2">
      <c r="B5" s="43"/>
      <c r="C5" s="44"/>
      <c r="D5" s="45" t="s">
        <v>3</v>
      </c>
      <c r="E5" s="45" t="s">
        <v>5</v>
      </c>
      <c r="F5" s="46" t="s">
        <v>4</v>
      </c>
      <c r="G5" s="47"/>
      <c r="H5" s="4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I5" s="4" t="s">
        <v>9</v>
      </c>
      <c r="AJ5" s="4" t="s">
        <v>10</v>
      </c>
      <c r="AK5" s="4" t="s">
        <v>11</v>
      </c>
    </row>
    <row r="6" spans="1:45" ht="17.25" customHeight="1" thickTop="1" x14ac:dyDescent="0.15">
      <c r="A6" s="2" t="str">
        <f>IF(AND(AD6=3,AH6=0),"★","")</f>
        <v/>
      </c>
      <c r="B6" s="49">
        <v>1</v>
      </c>
      <c r="C6" s="50" t="s">
        <v>17</v>
      </c>
      <c r="D6" s="51">
        <v>46.140999999999998</v>
      </c>
      <c r="E6" s="52">
        <v>23</v>
      </c>
      <c r="F6" s="52">
        <v>40</v>
      </c>
      <c r="G6" s="53">
        <f>IF(AH6=3,AK6,"")</f>
        <v>19.938882988904517</v>
      </c>
      <c r="H6" s="54">
        <f>IF(AH6=3,AJ6,"")</f>
        <v>459.99999999552165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">
        <f>IF(D6&lt;&gt;"",1,0)</f>
        <v>1</v>
      </c>
      <c r="AB6" s="1">
        <f>IF(E6&lt;&gt;"",1,0)</f>
        <v>1</v>
      </c>
      <c r="AC6" s="1">
        <f>IF(F6&lt;&gt;"",1,0)</f>
        <v>1</v>
      </c>
      <c r="AD6" s="1">
        <f>SUM(AA6:AC6)</f>
        <v>3</v>
      </c>
      <c r="AE6" s="6">
        <f>IF(D6-E6-F6&gt;=0,0,1)</f>
        <v>1</v>
      </c>
      <c r="AF6" s="6">
        <f>IF(-D6+E6-F6&gt;=0,0,1)</f>
        <v>1</v>
      </c>
      <c r="AG6" s="6">
        <f>IF(-D6-E6+F6&gt;=0,0,1)</f>
        <v>1</v>
      </c>
      <c r="AH6" s="6">
        <f>AD6*AE6*AF6*AG6</f>
        <v>3</v>
      </c>
      <c r="AI6" s="9">
        <f>(D6+E6+F6)/2</f>
        <v>54.570499999999996</v>
      </c>
      <c r="AJ6" s="9">
        <f>SQRT(AI6*(AI6-D6)*(AI6-E6)*(AI6-F6))</f>
        <v>459.99999999552165</v>
      </c>
      <c r="AK6" s="1">
        <f>AJ6*2/D6</f>
        <v>19.938882988904517</v>
      </c>
      <c r="AR6" s="3"/>
      <c r="AS6" s="3"/>
    </row>
    <row r="7" spans="1:45" ht="17.25" customHeight="1" x14ac:dyDescent="0.15">
      <c r="A7" s="2" t="str">
        <f t="shared" ref="A7:A35" si="0">IF(AND(AD7=3,AH7=0),"★","")</f>
        <v/>
      </c>
      <c r="B7" s="55">
        <v>2</v>
      </c>
      <c r="C7" s="56" t="s">
        <v>18</v>
      </c>
      <c r="D7" s="57">
        <v>46.140999999999998</v>
      </c>
      <c r="E7" s="58">
        <v>46.228000000000002</v>
      </c>
      <c r="F7" s="58">
        <v>17.029</v>
      </c>
      <c r="G7" s="59">
        <f>IF(AH7=3,AK7,"")</f>
        <v>16.752667868462755</v>
      </c>
      <c r="H7" s="60">
        <f>IF(AH7=3,AJ7,"")</f>
        <v>386.49242405936997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">
        <f t="shared" ref="AA7:AA35" si="1">IF(D7&lt;&gt;"",1,0)</f>
        <v>1</v>
      </c>
      <c r="AB7" s="1">
        <f t="shared" ref="AB7:AB35" si="2">IF(E7&lt;&gt;"",1,0)</f>
        <v>1</v>
      </c>
      <c r="AC7" s="1">
        <f t="shared" ref="AC7:AC35" si="3">IF(F7&lt;&gt;"",1,0)</f>
        <v>1</v>
      </c>
      <c r="AD7" s="1">
        <f t="shared" ref="AD7:AD35" si="4">SUM(AA7:AC7)</f>
        <v>3</v>
      </c>
      <c r="AE7" s="6">
        <f t="shared" ref="AE7:AE35" si="5">IF(D7-E7-F7&gt;=0,0,1)</f>
        <v>1</v>
      </c>
      <c r="AF7" s="6">
        <f t="shared" ref="AF7:AF35" si="6">IF(-D7+E7-F7&gt;=0,0,1)</f>
        <v>1</v>
      </c>
      <c r="AG7" s="6">
        <f t="shared" ref="AG7:AG35" si="7">IF(-D7-E7+F7&gt;=0,0,1)</f>
        <v>1</v>
      </c>
      <c r="AH7" s="6">
        <f t="shared" ref="AH7:AH35" si="8">AD7*AE7*AF7*AG7</f>
        <v>3</v>
      </c>
      <c r="AI7" s="9">
        <f t="shared" ref="AI7:AI35" si="9">(D7+E7+F7)/2</f>
        <v>54.698999999999998</v>
      </c>
      <c r="AJ7" s="9">
        <f t="shared" ref="AJ7:AJ35" si="10">SQRT(AI7*(AI7-D7)*(AI7-E7)*(AI7-F7))</f>
        <v>386.49242405936997</v>
      </c>
      <c r="AK7" s="1">
        <f t="shared" ref="AK7:AK35" si="11">AJ7*2/D7</f>
        <v>16.752667868462755</v>
      </c>
      <c r="AR7" s="3"/>
      <c r="AS7" s="3"/>
    </row>
    <row r="8" spans="1:45" ht="17.25" customHeight="1" x14ac:dyDescent="0.15">
      <c r="A8" s="2" t="str">
        <f t="shared" si="0"/>
        <v/>
      </c>
      <c r="B8" s="55">
        <v>3</v>
      </c>
      <c r="C8" s="56" t="s">
        <v>19</v>
      </c>
      <c r="D8" s="57">
        <v>46.228000000000002</v>
      </c>
      <c r="E8" s="58">
        <v>36</v>
      </c>
      <c r="F8" s="58">
        <v>29</v>
      </c>
      <c r="G8" s="59">
        <f>IF(AH8=3,AK8,"")</f>
        <v>22.583715495073069</v>
      </c>
      <c r="H8" s="60">
        <f>IF(AH8=3,AJ8,"")</f>
        <v>521.99999995311896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">
        <f t="shared" si="1"/>
        <v>1</v>
      </c>
      <c r="AB8" s="1">
        <f t="shared" si="2"/>
        <v>1</v>
      </c>
      <c r="AC8" s="1">
        <f t="shared" si="3"/>
        <v>1</v>
      </c>
      <c r="AD8" s="1">
        <f t="shared" si="4"/>
        <v>3</v>
      </c>
      <c r="AE8" s="6">
        <f t="shared" si="5"/>
        <v>1</v>
      </c>
      <c r="AF8" s="6">
        <f t="shared" si="6"/>
        <v>1</v>
      </c>
      <c r="AG8" s="6">
        <f t="shared" si="7"/>
        <v>1</v>
      </c>
      <c r="AH8" s="6">
        <f t="shared" si="8"/>
        <v>3</v>
      </c>
      <c r="AI8" s="9">
        <f t="shared" si="9"/>
        <v>55.614000000000004</v>
      </c>
      <c r="AJ8" s="9">
        <f t="shared" si="10"/>
        <v>521.99999995311896</v>
      </c>
      <c r="AK8" s="1">
        <f t="shared" si="11"/>
        <v>22.583715495073069</v>
      </c>
      <c r="AR8" s="3"/>
      <c r="AS8" s="3"/>
    </row>
    <row r="9" spans="1:45" ht="17.25" customHeight="1" x14ac:dyDescent="0.15">
      <c r="A9" s="2" t="str">
        <f t="shared" si="0"/>
        <v/>
      </c>
      <c r="B9" s="55">
        <v>4</v>
      </c>
      <c r="C9" s="56" t="s">
        <v>20</v>
      </c>
      <c r="D9" s="57">
        <v>36</v>
      </c>
      <c r="E9" s="58">
        <v>23.853999999999999</v>
      </c>
      <c r="F9" s="58">
        <v>20.616</v>
      </c>
      <c r="G9" s="59">
        <f t="shared" ref="G9:G35" si="12">IF(AH9=3,AK9,"")</f>
        <v>13.000643334229226</v>
      </c>
      <c r="H9" s="60">
        <f t="shared" ref="H9:H35" si="13">IF(AH9=3,AJ9,"")</f>
        <v>234.01158001612606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">
        <f t="shared" si="1"/>
        <v>1</v>
      </c>
      <c r="AB9" s="1">
        <f t="shared" si="2"/>
        <v>1</v>
      </c>
      <c r="AC9" s="1">
        <f t="shared" si="3"/>
        <v>1</v>
      </c>
      <c r="AD9" s="1">
        <f t="shared" si="4"/>
        <v>3</v>
      </c>
      <c r="AE9" s="6">
        <f t="shared" si="5"/>
        <v>1</v>
      </c>
      <c r="AF9" s="6">
        <f t="shared" si="6"/>
        <v>1</v>
      </c>
      <c r="AG9" s="6">
        <f t="shared" si="7"/>
        <v>1</v>
      </c>
      <c r="AH9" s="6">
        <f t="shared" si="8"/>
        <v>3</v>
      </c>
      <c r="AI9" s="9">
        <f t="shared" si="9"/>
        <v>40.234999999999999</v>
      </c>
      <c r="AJ9" s="9">
        <f t="shared" si="10"/>
        <v>234.01158001612606</v>
      </c>
      <c r="AK9" s="1">
        <f t="shared" si="11"/>
        <v>13.000643334229226</v>
      </c>
      <c r="AR9" s="3"/>
      <c r="AS9" s="3"/>
    </row>
    <row r="10" spans="1:45" ht="17.25" customHeight="1" x14ac:dyDescent="0.15">
      <c r="A10" s="2" t="str">
        <f t="shared" si="0"/>
        <v/>
      </c>
      <c r="B10" s="61">
        <v>5</v>
      </c>
      <c r="C10" s="62"/>
      <c r="D10" s="63"/>
      <c r="E10" s="64"/>
      <c r="F10" s="64"/>
      <c r="G10" s="65" t="str">
        <f t="shared" si="12"/>
        <v/>
      </c>
      <c r="H10" s="66" t="str">
        <f t="shared" si="13"/>
        <v/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">
        <f t="shared" si="1"/>
        <v>0</v>
      </c>
      <c r="AB10" s="1">
        <f t="shared" si="2"/>
        <v>0</v>
      </c>
      <c r="AC10" s="1">
        <f t="shared" si="3"/>
        <v>0</v>
      </c>
      <c r="AD10" s="1">
        <f t="shared" si="4"/>
        <v>0</v>
      </c>
      <c r="AE10" s="6">
        <f t="shared" si="5"/>
        <v>0</v>
      </c>
      <c r="AF10" s="6">
        <f t="shared" si="6"/>
        <v>0</v>
      </c>
      <c r="AG10" s="6">
        <f t="shared" si="7"/>
        <v>0</v>
      </c>
      <c r="AH10" s="6">
        <f t="shared" si="8"/>
        <v>0</v>
      </c>
      <c r="AI10" s="9">
        <f t="shared" si="9"/>
        <v>0</v>
      </c>
      <c r="AJ10" s="9">
        <f t="shared" si="10"/>
        <v>0</v>
      </c>
      <c r="AK10" s="1" t="e">
        <f t="shared" si="11"/>
        <v>#DIV/0!</v>
      </c>
      <c r="AR10" s="3"/>
      <c r="AS10" s="3"/>
    </row>
    <row r="11" spans="1:45" ht="17.25" customHeight="1" x14ac:dyDescent="0.15">
      <c r="A11" s="2" t="str">
        <f t="shared" si="0"/>
        <v/>
      </c>
      <c r="B11" s="49">
        <v>6</v>
      </c>
      <c r="C11" s="50"/>
      <c r="D11" s="67"/>
      <c r="E11" s="52"/>
      <c r="F11" s="52"/>
      <c r="G11" s="68" t="str">
        <f t="shared" si="12"/>
        <v/>
      </c>
      <c r="H11" s="69" t="str">
        <f t="shared" si="13"/>
        <v/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">
        <f t="shared" si="1"/>
        <v>0</v>
      </c>
      <c r="AB11" s="1">
        <f t="shared" si="2"/>
        <v>0</v>
      </c>
      <c r="AC11" s="1">
        <f t="shared" si="3"/>
        <v>0</v>
      </c>
      <c r="AD11" s="1">
        <f t="shared" si="4"/>
        <v>0</v>
      </c>
      <c r="AE11" s="6">
        <f t="shared" si="5"/>
        <v>0</v>
      </c>
      <c r="AF11" s="6">
        <f t="shared" si="6"/>
        <v>0</v>
      </c>
      <c r="AG11" s="6">
        <f t="shared" si="7"/>
        <v>0</v>
      </c>
      <c r="AH11" s="6">
        <f t="shared" si="8"/>
        <v>0</v>
      </c>
      <c r="AI11" s="9">
        <f t="shared" si="9"/>
        <v>0</v>
      </c>
      <c r="AJ11" s="9">
        <f t="shared" si="10"/>
        <v>0</v>
      </c>
      <c r="AK11" s="1" t="e">
        <f t="shared" si="11"/>
        <v>#DIV/0!</v>
      </c>
      <c r="AR11" s="3"/>
      <c r="AS11" s="3"/>
    </row>
    <row r="12" spans="1:45" ht="17.25" customHeight="1" x14ac:dyDescent="0.15">
      <c r="A12" s="2" t="str">
        <f t="shared" si="0"/>
        <v/>
      </c>
      <c r="B12" s="55">
        <v>7</v>
      </c>
      <c r="C12" s="56"/>
      <c r="D12" s="57"/>
      <c r="E12" s="58"/>
      <c r="F12" s="58"/>
      <c r="G12" s="59" t="str">
        <f t="shared" si="12"/>
        <v/>
      </c>
      <c r="H12" s="60" t="str">
        <f t="shared" si="13"/>
        <v/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">
        <f t="shared" si="1"/>
        <v>0</v>
      </c>
      <c r="AB12" s="1">
        <f t="shared" si="2"/>
        <v>0</v>
      </c>
      <c r="AC12" s="1">
        <f t="shared" si="3"/>
        <v>0</v>
      </c>
      <c r="AD12" s="1">
        <f t="shared" si="4"/>
        <v>0</v>
      </c>
      <c r="AE12" s="6">
        <f t="shared" si="5"/>
        <v>0</v>
      </c>
      <c r="AF12" s="6">
        <f t="shared" si="6"/>
        <v>0</v>
      </c>
      <c r="AG12" s="6">
        <f t="shared" si="7"/>
        <v>0</v>
      </c>
      <c r="AH12" s="6">
        <f t="shared" si="8"/>
        <v>0</v>
      </c>
      <c r="AI12" s="9">
        <f t="shared" si="9"/>
        <v>0</v>
      </c>
      <c r="AJ12" s="9">
        <f t="shared" si="10"/>
        <v>0</v>
      </c>
      <c r="AK12" s="1" t="e">
        <f t="shared" si="11"/>
        <v>#DIV/0!</v>
      </c>
      <c r="AR12" s="3"/>
      <c r="AS12" s="3"/>
    </row>
    <row r="13" spans="1:45" ht="17.25" customHeight="1" x14ac:dyDescent="0.15">
      <c r="A13" s="2" t="str">
        <f t="shared" si="0"/>
        <v/>
      </c>
      <c r="B13" s="55">
        <v>8</v>
      </c>
      <c r="C13" s="56"/>
      <c r="D13" s="57"/>
      <c r="E13" s="58"/>
      <c r="F13" s="58"/>
      <c r="G13" s="59" t="str">
        <f t="shared" si="12"/>
        <v/>
      </c>
      <c r="H13" s="60" t="str">
        <f t="shared" si="13"/>
        <v/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">
        <f t="shared" si="1"/>
        <v>0</v>
      </c>
      <c r="AB13" s="1">
        <f t="shared" si="2"/>
        <v>0</v>
      </c>
      <c r="AC13" s="1">
        <f t="shared" si="3"/>
        <v>0</v>
      </c>
      <c r="AD13" s="1">
        <f t="shared" si="4"/>
        <v>0</v>
      </c>
      <c r="AE13" s="6">
        <f t="shared" si="5"/>
        <v>0</v>
      </c>
      <c r="AF13" s="6">
        <f t="shared" si="6"/>
        <v>0</v>
      </c>
      <c r="AG13" s="6">
        <f t="shared" si="7"/>
        <v>0</v>
      </c>
      <c r="AH13" s="6">
        <f t="shared" si="8"/>
        <v>0</v>
      </c>
      <c r="AI13" s="9">
        <f t="shared" si="9"/>
        <v>0</v>
      </c>
      <c r="AJ13" s="9">
        <f t="shared" si="10"/>
        <v>0</v>
      </c>
      <c r="AK13" s="1" t="e">
        <f t="shared" si="11"/>
        <v>#DIV/0!</v>
      </c>
      <c r="AR13" s="3"/>
      <c r="AS13" s="3"/>
    </row>
    <row r="14" spans="1:45" ht="17.25" customHeight="1" x14ac:dyDescent="0.15">
      <c r="A14" s="2" t="str">
        <f t="shared" si="0"/>
        <v/>
      </c>
      <c r="B14" s="55">
        <v>9</v>
      </c>
      <c r="C14" s="56"/>
      <c r="D14" s="57"/>
      <c r="E14" s="58"/>
      <c r="F14" s="58"/>
      <c r="G14" s="59" t="str">
        <f t="shared" si="12"/>
        <v/>
      </c>
      <c r="H14" s="60" t="str">
        <f t="shared" si="13"/>
        <v/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1">
        <f t="shared" si="1"/>
        <v>0</v>
      </c>
      <c r="AB14" s="1">
        <f t="shared" si="2"/>
        <v>0</v>
      </c>
      <c r="AC14" s="1">
        <f t="shared" si="3"/>
        <v>0</v>
      </c>
      <c r="AD14" s="1">
        <f t="shared" si="4"/>
        <v>0</v>
      </c>
      <c r="AE14" s="6">
        <f t="shared" si="5"/>
        <v>0</v>
      </c>
      <c r="AF14" s="6">
        <f t="shared" si="6"/>
        <v>0</v>
      </c>
      <c r="AG14" s="6">
        <f t="shared" si="7"/>
        <v>0</v>
      </c>
      <c r="AH14" s="6">
        <f t="shared" si="8"/>
        <v>0</v>
      </c>
      <c r="AI14" s="9">
        <f t="shared" si="9"/>
        <v>0</v>
      </c>
      <c r="AJ14" s="9">
        <f t="shared" si="10"/>
        <v>0</v>
      </c>
      <c r="AK14" s="1" t="e">
        <f t="shared" si="11"/>
        <v>#DIV/0!</v>
      </c>
      <c r="AR14" s="3"/>
      <c r="AS14" s="3"/>
    </row>
    <row r="15" spans="1:45" ht="17.25" customHeight="1" x14ac:dyDescent="0.15">
      <c r="A15" s="2" t="str">
        <f t="shared" si="0"/>
        <v/>
      </c>
      <c r="B15" s="61">
        <v>10</v>
      </c>
      <c r="C15" s="62"/>
      <c r="D15" s="63"/>
      <c r="E15" s="64"/>
      <c r="F15" s="64"/>
      <c r="G15" s="70" t="str">
        <f t="shared" si="12"/>
        <v/>
      </c>
      <c r="H15" s="71" t="str">
        <f t="shared" si="13"/>
        <v/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1">
        <f t="shared" si="1"/>
        <v>0</v>
      </c>
      <c r="AB15" s="1">
        <f t="shared" si="2"/>
        <v>0</v>
      </c>
      <c r="AC15" s="1">
        <f t="shared" si="3"/>
        <v>0</v>
      </c>
      <c r="AD15" s="1">
        <f t="shared" si="4"/>
        <v>0</v>
      </c>
      <c r="AE15" s="6">
        <f t="shared" si="5"/>
        <v>0</v>
      </c>
      <c r="AF15" s="6">
        <f t="shared" si="6"/>
        <v>0</v>
      </c>
      <c r="AG15" s="6">
        <f t="shared" si="7"/>
        <v>0</v>
      </c>
      <c r="AH15" s="6">
        <f t="shared" si="8"/>
        <v>0</v>
      </c>
      <c r="AI15" s="9">
        <f t="shared" si="9"/>
        <v>0</v>
      </c>
      <c r="AJ15" s="9">
        <f t="shared" si="10"/>
        <v>0</v>
      </c>
      <c r="AK15" s="1" t="e">
        <f t="shared" si="11"/>
        <v>#DIV/0!</v>
      </c>
      <c r="AR15" s="3"/>
      <c r="AS15" s="3"/>
    </row>
    <row r="16" spans="1:45" ht="17.25" customHeight="1" x14ac:dyDescent="0.15">
      <c r="A16" s="2" t="str">
        <f t="shared" si="0"/>
        <v/>
      </c>
      <c r="B16" s="49">
        <v>11</v>
      </c>
      <c r="C16" s="50"/>
      <c r="D16" s="67"/>
      <c r="E16" s="52"/>
      <c r="F16" s="52"/>
      <c r="G16" s="53" t="str">
        <f t="shared" si="12"/>
        <v/>
      </c>
      <c r="H16" s="54" t="str">
        <f t="shared" si="13"/>
        <v/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">
        <f t="shared" si="1"/>
        <v>0</v>
      </c>
      <c r="AB16" s="1">
        <f t="shared" si="2"/>
        <v>0</v>
      </c>
      <c r="AC16" s="1">
        <f t="shared" si="3"/>
        <v>0</v>
      </c>
      <c r="AD16" s="1">
        <f t="shared" si="4"/>
        <v>0</v>
      </c>
      <c r="AE16" s="6">
        <f t="shared" si="5"/>
        <v>0</v>
      </c>
      <c r="AF16" s="6">
        <f t="shared" si="6"/>
        <v>0</v>
      </c>
      <c r="AG16" s="6">
        <f t="shared" si="7"/>
        <v>0</v>
      </c>
      <c r="AH16" s="6">
        <f t="shared" si="8"/>
        <v>0</v>
      </c>
      <c r="AI16" s="9">
        <f t="shared" si="9"/>
        <v>0</v>
      </c>
      <c r="AJ16" s="9">
        <f t="shared" si="10"/>
        <v>0</v>
      </c>
      <c r="AK16" s="1" t="e">
        <f t="shared" si="11"/>
        <v>#DIV/0!</v>
      </c>
      <c r="AR16" s="3"/>
      <c r="AS16" s="3"/>
    </row>
    <row r="17" spans="1:45" ht="17.25" customHeight="1" x14ac:dyDescent="0.15">
      <c r="A17" s="2" t="str">
        <f t="shared" si="0"/>
        <v/>
      </c>
      <c r="B17" s="55">
        <v>12</v>
      </c>
      <c r="C17" s="56"/>
      <c r="D17" s="57"/>
      <c r="E17" s="58"/>
      <c r="F17" s="58"/>
      <c r="G17" s="59" t="str">
        <f t="shared" si="12"/>
        <v/>
      </c>
      <c r="H17" s="60" t="str">
        <f t="shared" si="13"/>
        <v/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">
        <f t="shared" si="1"/>
        <v>0</v>
      </c>
      <c r="AB17" s="1">
        <f t="shared" si="2"/>
        <v>0</v>
      </c>
      <c r="AC17" s="1">
        <f t="shared" si="3"/>
        <v>0</v>
      </c>
      <c r="AD17" s="1">
        <f t="shared" si="4"/>
        <v>0</v>
      </c>
      <c r="AE17" s="6">
        <f t="shared" si="5"/>
        <v>0</v>
      </c>
      <c r="AF17" s="6">
        <f t="shared" si="6"/>
        <v>0</v>
      </c>
      <c r="AG17" s="6">
        <f t="shared" si="7"/>
        <v>0</v>
      </c>
      <c r="AH17" s="6">
        <f t="shared" si="8"/>
        <v>0</v>
      </c>
      <c r="AI17" s="9">
        <f t="shared" si="9"/>
        <v>0</v>
      </c>
      <c r="AJ17" s="9">
        <f t="shared" si="10"/>
        <v>0</v>
      </c>
      <c r="AK17" s="1" t="e">
        <f t="shared" si="11"/>
        <v>#DIV/0!</v>
      </c>
      <c r="AR17" s="3"/>
      <c r="AS17" s="3"/>
    </row>
    <row r="18" spans="1:45" ht="17.25" customHeight="1" x14ac:dyDescent="0.15">
      <c r="A18" s="2" t="str">
        <f t="shared" si="0"/>
        <v/>
      </c>
      <c r="B18" s="55">
        <v>13</v>
      </c>
      <c r="C18" s="56"/>
      <c r="D18" s="57"/>
      <c r="E18" s="58"/>
      <c r="F18" s="58"/>
      <c r="G18" s="59" t="str">
        <f t="shared" si="12"/>
        <v/>
      </c>
      <c r="H18" s="60" t="str">
        <f t="shared" si="13"/>
        <v/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">
        <f t="shared" si="1"/>
        <v>0</v>
      </c>
      <c r="AB18" s="1">
        <f t="shared" si="2"/>
        <v>0</v>
      </c>
      <c r="AC18" s="1">
        <f t="shared" si="3"/>
        <v>0</v>
      </c>
      <c r="AD18" s="1">
        <f t="shared" si="4"/>
        <v>0</v>
      </c>
      <c r="AE18" s="6">
        <f t="shared" si="5"/>
        <v>0</v>
      </c>
      <c r="AF18" s="6">
        <f t="shared" si="6"/>
        <v>0</v>
      </c>
      <c r="AG18" s="6">
        <f t="shared" si="7"/>
        <v>0</v>
      </c>
      <c r="AH18" s="6">
        <f t="shared" si="8"/>
        <v>0</v>
      </c>
      <c r="AI18" s="9">
        <f t="shared" si="9"/>
        <v>0</v>
      </c>
      <c r="AJ18" s="9">
        <f t="shared" si="10"/>
        <v>0</v>
      </c>
      <c r="AK18" s="1" t="e">
        <f t="shared" si="11"/>
        <v>#DIV/0!</v>
      </c>
      <c r="AR18" s="3"/>
      <c r="AS18" s="3"/>
    </row>
    <row r="19" spans="1:45" ht="17.25" customHeight="1" x14ac:dyDescent="0.15">
      <c r="A19" s="2" t="str">
        <f t="shared" si="0"/>
        <v/>
      </c>
      <c r="B19" s="55">
        <v>14</v>
      </c>
      <c r="C19" s="56"/>
      <c r="D19" s="57"/>
      <c r="E19" s="58"/>
      <c r="F19" s="58"/>
      <c r="G19" s="59" t="str">
        <f t="shared" si="12"/>
        <v/>
      </c>
      <c r="H19" s="60" t="str">
        <f t="shared" si="13"/>
        <v/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">
        <f t="shared" si="1"/>
        <v>0</v>
      </c>
      <c r="AB19" s="1">
        <f t="shared" si="2"/>
        <v>0</v>
      </c>
      <c r="AC19" s="1">
        <f t="shared" si="3"/>
        <v>0</v>
      </c>
      <c r="AD19" s="1">
        <f t="shared" si="4"/>
        <v>0</v>
      </c>
      <c r="AE19" s="6">
        <f t="shared" si="5"/>
        <v>0</v>
      </c>
      <c r="AF19" s="6">
        <f t="shared" si="6"/>
        <v>0</v>
      </c>
      <c r="AG19" s="6">
        <f t="shared" si="7"/>
        <v>0</v>
      </c>
      <c r="AH19" s="6">
        <f t="shared" si="8"/>
        <v>0</v>
      </c>
      <c r="AI19" s="9">
        <f t="shared" si="9"/>
        <v>0</v>
      </c>
      <c r="AJ19" s="9">
        <f t="shared" si="10"/>
        <v>0</v>
      </c>
      <c r="AK19" s="1" t="e">
        <f t="shared" si="11"/>
        <v>#DIV/0!</v>
      </c>
      <c r="AR19" s="3"/>
      <c r="AS19" s="3"/>
    </row>
    <row r="20" spans="1:45" ht="17.25" customHeight="1" x14ac:dyDescent="0.15">
      <c r="A20" s="2" t="str">
        <f t="shared" si="0"/>
        <v/>
      </c>
      <c r="B20" s="72">
        <v>15</v>
      </c>
      <c r="C20" s="73"/>
      <c r="D20" s="63"/>
      <c r="E20" s="64"/>
      <c r="F20" s="64"/>
      <c r="G20" s="65" t="str">
        <f t="shared" si="12"/>
        <v/>
      </c>
      <c r="H20" s="66" t="str">
        <f t="shared" si="13"/>
        <v/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">
        <f t="shared" si="1"/>
        <v>0</v>
      </c>
      <c r="AB20" s="1">
        <f t="shared" si="2"/>
        <v>0</v>
      </c>
      <c r="AC20" s="1">
        <f t="shared" si="3"/>
        <v>0</v>
      </c>
      <c r="AD20" s="1">
        <f t="shared" si="4"/>
        <v>0</v>
      </c>
      <c r="AE20" s="6">
        <f t="shared" si="5"/>
        <v>0</v>
      </c>
      <c r="AF20" s="6">
        <f t="shared" si="6"/>
        <v>0</v>
      </c>
      <c r="AG20" s="6">
        <f t="shared" si="7"/>
        <v>0</v>
      </c>
      <c r="AH20" s="6">
        <f t="shared" si="8"/>
        <v>0</v>
      </c>
      <c r="AI20" s="9">
        <f t="shared" si="9"/>
        <v>0</v>
      </c>
      <c r="AJ20" s="9">
        <f t="shared" si="10"/>
        <v>0</v>
      </c>
      <c r="AK20" s="1" t="e">
        <f t="shared" si="11"/>
        <v>#DIV/0!</v>
      </c>
      <c r="AR20" s="3"/>
      <c r="AS20" s="3"/>
    </row>
    <row r="21" spans="1:45" ht="17.25" customHeight="1" x14ac:dyDescent="0.15">
      <c r="A21" s="2" t="str">
        <f t="shared" si="0"/>
        <v/>
      </c>
      <c r="B21" s="74">
        <v>16</v>
      </c>
      <c r="C21" s="75"/>
      <c r="D21" s="67"/>
      <c r="E21" s="52"/>
      <c r="F21" s="52"/>
      <c r="G21" s="68" t="str">
        <f t="shared" si="12"/>
        <v/>
      </c>
      <c r="H21" s="69" t="str">
        <f t="shared" si="13"/>
        <v/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">
        <f t="shared" si="1"/>
        <v>0</v>
      </c>
      <c r="AB21" s="1">
        <f t="shared" si="2"/>
        <v>0</v>
      </c>
      <c r="AC21" s="1">
        <f t="shared" si="3"/>
        <v>0</v>
      </c>
      <c r="AD21" s="1">
        <f t="shared" si="4"/>
        <v>0</v>
      </c>
      <c r="AE21" s="6">
        <f t="shared" si="5"/>
        <v>0</v>
      </c>
      <c r="AF21" s="6">
        <f t="shared" si="6"/>
        <v>0</v>
      </c>
      <c r="AG21" s="6">
        <f t="shared" si="7"/>
        <v>0</v>
      </c>
      <c r="AH21" s="6">
        <f t="shared" si="8"/>
        <v>0</v>
      </c>
      <c r="AI21" s="9">
        <f t="shared" si="9"/>
        <v>0</v>
      </c>
      <c r="AJ21" s="9">
        <f t="shared" si="10"/>
        <v>0</v>
      </c>
      <c r="AK21" s="1" t="e">
        <f t="shared" si="11"/>
        <v>#DIV/0!</v>
      </c>
      <c r="AR21" s="3"/>
      <c r="AS21" s="3"/>
    </row>
    <row r="22" spans="1:45" ht="17.25" customHeight="1" x14ac:dyDescent="0.15">
      <c r="A22" s="2" t="str">
        <f t="shared" si="0"/>
        <v/>
      </c>
      <c r="B22" s="55">
        <v>17</v>
      </c>
      <c r="C22" s="56"/>
      <c r="D22" s="57"/>
      <c r="E22" s="58"/>
      <c r="F22" s="58"/>
      <c r="G22" s="59" t="str">
        <f t="shared" si="12"/>
        <v/>
      </c>
      <c r="H22" s="60" t="str">
        <f t="shared" si="13"/>
        <v/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">
        <f t="shared" si="1"/>
        <v>0</v>
      </c>
      <c r="AB22" s="1">
        <f t="shared" si="2"/>
        <v>0</v>
      </c>
      <c r="AC22" s="1">
        <f t="shared" si="3"/>
        <v>0</v>
      </c>
      <c r="AD22" s="1">
        <f t="shared" si="4"/>
        <v>0</v>
      </c>
      <c r="AE22" s="6">
        <f t="shared" si="5"/>
        <v>0</v>
      </c>
      <c r="AF22" s="6">
        <f t="shared" si="6"/>
        <v>0</v>
      </c>
      <c r="AG22" s="6">
        <f t="shared" si="7"/>
        <v>0</v>
      </c>
      <c r="AH22" s="6">
        <f t="shared" si="8"/>
        <v>0</v>
      </c>
      <c r="AI22" s="9">
        <f t="shared" si="9"/>
        <v>0</v>
      </c>
      <c r="AJ22" s="9">
        <f t="shared" si="10"/>
        <v>0</v>
      </c>
      <c r="AK22" s="1" t="e">
        <f t="shared" si="11"/>
        <v>#DIV/0!</v>
      </c>
      <c r="AR22" s="3"/>
      <c r="AS22" s="3"/>
    </row>
    <row r="23" spans="1:45" ht="17.25" customHeight="1" x14ac:dyDescent="0.15">
      <c r="A23" s="2" t="str">
        <f t="shared" si="0"/>
        <v/>
      </c>
      <c r="B23" s="55">
        <v>18</v>
      </c>
      <c r="C23" s="56"/>
      <c r="D23" s="57"/>
      <c r="E23" s="58"/>
      <c r="F23" s="58"/>
      <c r="G23" s="59" t="str">
        <f t="shared" si="12"/>
        <v/>
      </c>
      <c r="H23" s="60" t="str">
        <f t="shared" si="13"/>
        <v/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">
        <f t="shared" si="1"/>
        <v>0</v>
      </c>
      <c r="AB23" s="1">
        <f t="shared" si="2"/>
        <v>0</v>
      </c>
      <c r="AC23" s="1">
        <f t="shared" si="3"/>
        <v>0</v>
      </c>
      <c r="AD23" s="1">
        <f t="shared" si="4"/>
        <v>0</v>
      </c>
      <c r="AE23" s="6">
        <f t="shared" si="5"/>
        <v>0</v>
      </c>
      <c r="AF23" s="6">
        <f t="shared" si="6"/>
        <v>0</v>
      </c>
      <c r="AG23" s="6">
        <f t="shared" si="7"/>
        <v>0</v>
      </c>
      <c r="AH23" s="6">
        <f t="shared" si="8"/>
        <v>0</v>
      </c>
      <c r="AI23" s="9">
        <f t="shared" si="9"/>
        <v>0</v>
      </c>
      <c r="AJ23" s="9">
        <f t="shared" si="10"/>
        <v>0</v>
      </c>
      <c r="AK23" s="1" t="e">
        <f t="shared" si="11"/>
        <v>#DIV/0!</v>
      </c>
      <c r="AR23" s="3"/>
      <c r="AS23" s="3"/>
    </row>
    <row r="24" spans="1:45" ht="17.25" customHeight="1" x14ac:dyDescent="0.15">
      <c r="A24" s="2" t="str">
        <f t="shared" si="0"/>
        <v/>
      </c>
      <c r="B24" s="55">
        <v>19</v>
      </c>
      <c r="C24" s="56"/>
      <c r="D24" s="57"/>
      <c r="E24" s="58"/>
      <c r="F24" s="58"/>
      <c r="G24" s="59" t="str">
        <f t="shared" si="12"/>
        <v/>
      </c>
      <c r="H24" s="60" t="str">
        <f t="shared" si="13"/>
        <v/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">
        <f t="shared" si="1"/>
        <v>0</v>
      </c>
      <c r="AB24" s="1">
        <f t="shared" si="2"/>
        <v>0</v>
      </c>
      <c r="AC24" s="1">
        <f t="shared" si="3"/>
        <v>0</v>
      </c>
      <c r="AD24" s="1">
        <f t="shared" si="4"/>
        <v>0</v>
      </c>
      <c r="AE24" s="6">
        <f t="shared" si="5"/>
        <v>0</v>
      </c>
      <c r="AF24" s="6">
        <f t="shared" si="6"/>
        <v>0</v>
      </c>
      <c r="AG24" s="6">
        <f t="shared" si="7"/>
        <v>0</v>
      </c>
      <c r="AH24" s="6">
        <f t="shared" si="8"/>
        <v>0</v>
      </c>
      <c r="AI24" s="9">
        <f t="shared" si="9"/>
        <v>0</v>
      </c>
      <c r="AJ24" s="9">
        <f t="shared" si="10"/>
        <v>0</v>
      </c>
      <c r="AK24" s="1" t="e">
        <f t="shared" si="11"/>
        <v>#DIV/0!</v>
      </c>
      <c r="AR24" s="3"/>
      <c r="AS24" s="3"/>
    </row>
    <row r="25" spans="1:45" ht="17.25" customHeight="1" x14ac:dyDescent="0.15">
      <c r="A25" s="2" t="str">
        <f t="shared" si="0"/>
        <v/>
      </c>
      <c r="B25" s="61">
        <v>20</v>
      </c>
      <c r="C25" s="62"/>
      <c r="D25" s="63"/>
      <c r="E25" s="64"/>
      <c r="F25" s="64"/>
      <c r="G25" s="70" t="str">
        <f t="shared" si="12"/>
        <v/>
      </c>
      <c r="H25" s="71" t="str">
        <f t="shared" si="13"/>
        <v/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">
        <f t="shared" si="1"/>
        <v>0</v>
      </c>
      <c r="AB25" s="1">
        <f t="shared" si="2"/>
        <v>0</v>
      </c>
      <c r="AC25" s="1">
        <f t="shared" si="3"/>
        <v>0</v>
      </c>
      <c r="AD25" s="1">
        <f t="shared" si="4"/>
        <v>0</v>
      </c>
      <c r="AE25" s="6">
        <f t="shared" si="5"/>
        <v>0</v>
      </c>
      <c r="AF25" s="6">
        <f t="shared" si="6"/>
        <v>0</v>
      </c>
      <c r="AG25" s="6">
        <f t="shared" si="7"/>
        <v>0</v>
      </c>
      <c r="AH25" s="6">
        <f t="shared" si="8"/>
        <v>0</v>
      </c>
      <c r="AI25" s="9">
        <f t="shared" si="9"/>
        <v>0</v>
      </c>
      <c r="AJ25" s="9">
        <f t="shared" si="10"/>
        <v>0</v>
      </c>
      <c r="AK25" s="1" t="e">
        <f t="shared" si="11"/>
        <v>#DIV/0!</v>
      </c>
      <c r="AR25" s="3"/>
      <c r="AS25" s="3"/>
    </row>
    <row r="26" spans="1:45" ht="17.25" customHeight="1" x14ac:dyDescent="0.15">
      <c r="A26" s="2" t="str">
        <f t="shared" si="0"/>
        <v/>
      </c>
      <c r="B26" s="49">
        <v>21</v>
      </c>
      <c r="C26" s="50"/>
      <c r="D26" s="67"/>
      <c r="E26" s="52"/>
      <c r="F26" s="52"/>
      <c r="G26" s="53" t="str">
        <f t="shared" si="12"/>
        <v/>
      </c>
      <c r="H26" s="54" t="str">
        <f t="shared" si="13"/>
        <v/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">
        <f t="shared" si="1"/>
        <v>0</v>
      </c>
      <c r="AB26" s="1">
        <f t="shared" si="2"/>
        <v>0</v>
      </c>
      <c r="AC26" s="1">
        <f t="shared" si="3"/>
        <v>0</v>
      </c>
      <c r="AD26" s="1">
        <f t="shared" si="4"/>
        <v>0</v>
      </c>
      <c r="AE26" s="6">
        <f t="shared" si="5"/>
        <v>0</v>
      </c>
      <c r="AF26" s="6">
        <f t="shared" si="6"/>
        <v>0</v>
      </c>
      <c r="AG26" s="6">
        <f t="shared" si="7"/>
        <v>0</v>
      </c>
      <c r="AH26" s="6">
        <f t="shared" si="8"/>
        <v>0</v>
      </c>
      <c r="AI26" s="9">
        <f t="shared" si="9"/>
        <v>0</v>
      </c>
      <c r="AJ26" s="9">
        <f t="shared" si="10"/>
        <v>0</v>
      </c>
      <c r="AK26" s="1" t="e">
        <f t="shared" si="11"/>
        <v>#DIV/0!</v>
      </c>
      <c r="AR26" s="3"/>
      <c r="AS26" s="3"/>
    </row>
    <row r="27" spans="1:45" ht="17.25" customHeight="1" x14ac:dyDescent="0.15">
      <c r="A27" s="2" t="str">
        <f t="shared" si="0"/>
        <v/>
      </c>
      <c r="B27" s="55">
        <v>22</v>
      </c>
      <c r="C27" s="56"/>
      <c r="D27" s="57"/>
      <c r="E27" s="58"/>
      <c r="F27" s="58"/>
      <c r="G27" s="59" t="str">
        <f t="shared" si="12"/>
        <v/>
      </c>
      <c r="H27" s="60" t="str">
        <f t="shared" si="13"/>
        <v/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1">
        <f t="shared" si="1"/>
        <v>0</v>
      </c>
      <c r="AB27" s="1">
        <f t="shared" si="2"/>
        <v>0</v>
      </c>
      <c r="AC27" s="1">
        <f t="shared" si="3"/>
        <v>0</v>
      </c>
      <c r="AD27" s="1">
        <f t="shared" si="4"/>
        <v>0</v>
      </c>
      <c r="AE27" s="6">
        <f t="shared" si="5"/>
        <v>0</v>
      </c>
      <c r="AF27" s="6">
        <f t="shared" si="6"/>
        <v>0</v>
      </c>
      <c r="AG27" s="6">
        <f t="shared" si="7"/>
        <v>0</v>
      </c>
      <c r="AH27" s="6">
        <f t="shared" si="8"/>
        <v>0</v>
      </c>
      <c r="AI27" s="9">
        <f t="shared" si="9"/>
        <v>0</v>
      </c>
      <c r="AJ27" s="9">
        <f t="shared" si="10"/>
        <v>0</v>
      </c>
      <c r="AK27" s="1" t="e">
        <f t="shared" si="11"/>
        <v>#DIV/0!</v>
      </c>
      <c r="AR27" s="3"/>
      <c r="AS27" s="3"/>
    </row>
    <row r="28" spans="1:45" ht="17.25" customHeight="1" x14ac:dyDescent="0.15">
      <c r="A28" s="2" t="str">
        <f t="shared" si="0"/>
        <v/>
      </c>
      <c r="B28" s="55">
        <v>23</v>
      </c>
      <c r="C28" s="56"/>
      <c r="D28" s="57"/>
      <c r="E28" s="58"/>
      <c r="F28" s="58"/>
      <c r="G28" s="59" t="str">
        <f t="shared" si="12"/>
        <v/>
      </c>
      <c r="H28" s="60" t="str">
        <f t="shared" si="13"/>
        <v/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">
        <f t="shared" si="1"/>
        <v>0</v>
      </c>
      <c r="AB28" s="1">
        <f t="shared" si="2"/>
        <v>0</v>
      </c>
      <c r="AC28" s="1">
        <f t="shared" si="3"/>
        <v>0</v>
      </c>
      <c r="AD28" s="1">
        <f t="shared" si="4"/>
        <v>0</v>
      </c>
      <c r="AE28" s="6">
        <f t="shared" si="5"/>
        <v>0</v>
      </c>
      <c r="AF28" s="6">
        <f t="shared" si="6"/>
        <v>0</v>
      </c>
      <c r="AG28" s="6">
        <f t="shared" si="7"/>
        <v>0</v>
      </c>
      <c r="AH28" s="6">
        <f t="shared" si="8"/>
        <v>0</v>
      </c>
      <c r="AI28" s="9">
        <f t="shared" si="9"/>
        <v>0</v>
      </c>
      <c r="AJ28" s="9">
        <f t="shared" si="10"/>
        <v>0</v>
      </c>
      <c r="AK28" s="1" t="e">
        <f t="shared" si="11"/>
        <v>#DIV/0!</v>
      </c>
      <c r="AR28" s="3"/>
      <c r="AS28" s="3"/>
    </row>
    <row r="29" spans="1:45" ht="17.25" customHeight="1" x14ac:dyDescent="0.15">
      <c r="A29" s="2" t="str">
        <f t="shared" si="0"/>
        <v/>
      </c>
      <c r="B29" s="55">
        <v>24</v>
      </c>
      <c r="C29" s="56"/>
      <c r="D29" s="57"/>
      <c r="E29" s="58"/>
      <c r="F29" s="58"/>
      <c r="G29" s="59" t="str">
        <f t="shared" si="12"/>
        <v/>
      </c>
      <c r="H29" s="60" t="str">
        <f t="shared" si="13"/>
        <v/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1">
        <f t="shared" si="1"/>
        <v>0</v>
      </c>
      <c r="AB29" s="1">
        <f t="shared" si="2"/>
        <v>0</v>
      </c>
      <c r="AC29" s="1">
        <f t="shared" si="3"/>
        <v>0</v>
      </c>
      <c r="AD29" s="1">
        <f t="shared" si="4"/>
        <v>0</v>
      </c>
      <c r="AE29" s="6">
        <f t="shared" si="5"/>
        <v>0</v>
      </c>
      <c r="AF29" s="6">
        <f t="shared" si="6"/>
        <v>0</v>
      </c>
      <c r="AG29" s="6">
        <f t="shared" si="7"/>
        <v>0</v>
      </c>
      <c r="AH29" s="6">
        <f t="shared" si="8"/>
        <v>0</v>
      </c>
      <c r="AI29" s="9">
        <f t="shared" si="9"/>
        <v>0</v>
      </c>
      <c r="AJ29" s="9">
        <f t="shared" si="10"/>
        <v>0</v>
      </c>
      <c r="AK29" s="1" t="e">
        <f t="shared" si="11"/>
        <v>#DIV/0!</v>
      </c>
      <c r="AR29" s="3"/>
      <c r="AS29" s="3"/>
    </row>
    <row r="30" spans="1:45" ht="17.25" customHeight="1" x14ac:dyDescent="0.15">
      <c r="A30" s="2" t="str">
        <f t="shared" si="0"/>
        <v/>
      </c>
      <c r="B30" s="72">
        <v>25</v>
      </c>
      <c r="C30" s="73"/>
      <c r="D30" s="63"/>
      <c r="E30" s="64"/>
      <c r="F30" s="64"/>
      <c r="G30" s="65" t="str">
        <f t="shared" si="12"/>
        <v/>
      </c>
      <c r="H30" s="66" t="str">
        <f t="shared" si="13"/>
        <v/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">
        <f t="shared" si="1"/>
        <v>0</v>
      </c>
      <c r="AB30" s="1">
        <f t="shared" si="2"/>
        <v>0</v>
      </c>
      <c r="AC30" s="1">
        <f t="shared" si="3"/>
        <v>0</v>
      </c>
      <c r="AD30" s="1">
        <f t="shared" si="4"/>
        <v>0</v>
      </c>
      <c r="AE30" s="6">
        <f t="shared" si="5"/>
        <v>0</v>
      </c>
      <c r="AF30" s="6">
        <f t="shared" si="6"/>
        <v>0</v>
      </c>
      <c r="AG30" s="6">
        <f t="shared" si="7"/>
        <v>0</v>
      </c>
      <c r="AH30" s="6">
        <f t="shared" si="8"/>
        <v>0</v>
      </c>
      <c r="AI30" s="9">
        <f t="shared" si="9"/>
        <v>0</v>
      </c>
      <c r="AJ30" s="9">
        <f t="shared" si="10"/>
        <v>0</v>
      </c>
      <c r="AK30" s="1" t="e">
        <f t="shared" si="11"/>
        <v>#DIV/0!</v>
      </c>
      <c r="AR30" s="3"/>
      <c r="AS30" s="3"/>
    </row>
    <row r="31" spans="1:45" ht="17.25" customHeight="1" x14ac:dyDescent="0.15">
      <c r="A31" s="2" t="str">
        <f t="shared" si="0"/>
        <v/>
      </c>
      <c r="B31" s="74">
        <v>26</v>
      </c>
      <c r="C31" s="75"/>
      <c r="D31" s="67"/>
      <c r="E31" s="52"/>
      <c r="F31" s="52"/>
      <c r="G31" s="68" t="str">
        <f t="shared" si="12"/>
        <v/>
      </c>
      <c r="H31" s="69" t="str">
        <f t="shared" si="13"/>
        <v/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1">
        <f t="shared" si="1"/>
        <v>0</v>
      </c>
      <c r="AB31" s="1">
        <f t="shared" si="2"/>
        <v>0</v>
      </c>
      <c r="AC31" s="1">
        <f t="shared" si="3"/>
        <v>0</v>
      </c>
      <c r="AD31" s="1">
        <f t="shared" si="4"/>
        <v>0</v>
      </c>
      <c r="AE31" s="6">
        <f t="shared" si="5"/>
        <v>0</v>
      </c>
      <c r="AF31" s="6">
        <f t="shared" si="6"/>
        <v>0</v>
      </c>
      <c r="AG31" s="6">
        <f t="shared" si="7"/>
        <v>0</v>
      </c>
      <c r="AH31" s="6">
        <f t="shared" si="8"/>
        <v>0</v>
      </c>
      <c r="AI31" s="9">
        <f t="shared" si="9"/>
        <v>0</v>
      </c>
      <c r="AJ31" s="9">
        <f t="shared" si="10"/>
        <v>0</v>
      </c>
      <c r="AK31" s="1" t="e">
        <f t="shared" si="11"/>
        <v>#DIV/0!</v>
      </c>
      <c r="AR31" s="3"/>
      <c r="AS31" s="3"/>
    </row>
    <row r="32" spans="1:45" ht="17.25" customHeight="1" x14ac:dyDescent="0.15">
      <c r="A32" s="2" t="str">
        <f t="shared" si="0"/>
        <v/>
      </c>
      <c r="B32" s="55">
        <v>27</v>
      </c>
      <c r="C32" s="56"/>
      <c r="D32" s="57"/>
      <c r="E32" s="58"/>
      <c r="F32" s="58"/>
      <c r="G32" s="59" t="str">
        <f t="shared" si="12"/>
        <v/>
      </c>
      <c r="H32" s="60" t="str">
        <f t="shared" si="13"/>
        <v/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">
        <f t="shared" si="1"/>
        <v>0</v>
      </c>
      <c r="AB32" s="1">
        <f t="shared" si="2"/>
        <v>0</v>
      </c>
      <c r="AC32" s="1">
        <f t="shared" si="3"/>
        <v>0</v>
      </c>
      <c r="AD32" s="1">
        <f t="shared" si="4"/>
        <v>0</v>
      </c>
      <c r="AE32" s="6">
        <f t="shared" si="5"/>
        <v>0</v>
      </c>
      <c r="AF32" s="6">
        <f t="shared" si="6"/>
        <v>0</v>
      </c>
      <c r="AG32" s="6">
        <f t="shared" si="7"/>
        <v>0</v>
      </c>
      <c r="AH32" s="6">
        <f t="shared" si="8"/>
        <v>0</v>
      </c>
      <c r="AI32" s="9">
        <f t="shared" si="9"/>
        <v>0</v>
      </c>
      <c r="AJ32" s="9">
        <f t="shared" si="10"/>
        <v>0</v>
      </c>
      <c r="AK32" s="1" t="e">
        <f t="shared" si="11"/>
        <v>#DIV/0!</v>
      </c>
      <c r="AR32" s="3"/>
      <c r="AS32" s="3"/>
    </row>
    <row r="33" spans="1:45" ht="17.25" customHeight="1" x14ac:dyDescent="0.15">
      <c r="A33" s="2" t="str">
        <f t="shared" si="0"/>
        <v/>
      </c>
      <c r="B33" s="55">
        <v>28</v>
      </c>
      <c r="C33" s="56"/>
      <c r="D33" s="57"/>
      <c r="E33" s="58"/>
      <c r="F33" s="58"/>
      <c r="G33" s="59" t="str">
        <f t="shared" si="12"/>
        <v/>
      </c>
      <c r="H33" s="60" t="str">
        <f t="shared" si="13"/>
        <v/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">
        <f t="shared" si="1"/>
        <v>0</v>
      </c>
      <c r="AB33" s="1">
        <f t="shared" si="2"/>
        <v>0</v>
      </c>
      <c r="AC33" s="1">
        <f t="shared" si="3"/>
        <v>0</v>
      </c>
      <c r="AD33" s="1">
        <f t="shared" si="4"/>
        <v>0</v>
      </c>
      <c r="AE33" s="6">
        <f t="shared" si="5"/>
        <v>0</v>
      </c>
      <c r="AF33" s="6">
        <f t="shared" si="6"/>
        <v>0</v>
      </c>
      <c r="AG33" s="6">
        <f t="shared" si="7"/>
        <v>0</v>
      </c>
      <c r="AH33" s="6">
        <f t="shared" si="8"/>
        <v>0</v>
      </c>
      <c r="AI33" s="9">
        <f t="shared" si="9"/>
        <v>0</v>
      </c>
      <c r="AJ33" s="9">
        <f t="shared" si="10"/>
        <v>0</v>
      </c>
      <c r="AK33" s="1" t="e">
        <f t="shared" si="11"/>
        <v>#DIV/0!</v>
      </c>
      <c r="AR33" s="3"/>
      <c r="AS33" s="3"/>
    </row>
    <row r="34" spans="1:45" ht="17.25" customHeight="1" x14ac:dyDescent="0.15">
      <c r="A34" s="2" t="str">
        <f t="shared" si="0"/>
        <v/>
      </c>
      <c r="B34" s="55">
        <v>29</v>
      </c>
      <c r="C34" s="56"/>
      <c r="D34" s="57"/>
      <c r="E34" s="58"/>
      <c r="F34" s="58"/>
      <c r="G34" s="59" t="str">
        <f t="shared" si="12"/>
        <v/>
      </c>
      <c r="H34" s="60" t="str">
        <f t="shared" si="13"/>
        <v/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">
        <f t="shared" si="1"/>
        <v>0</v>
      </c>
      <c r="AB34" s="1">
        <f t="shared" si="2"/>
        <v>0</v>
      </c>
      <c r="AC34" s="1">
        <f t="shared" si="3"/>
        <v>0</v>
      </c>
      <c r="AD34" s="1">
        <f t="shared" si="4"/>
        <v>0</v>
      </c>
      <c r="AE34" s="6">
        <f t="shared" si="5"/>
        <v>0</v>
      </c>
      <c r="AF34" s="6">
        <f t="shared" si="6"/>
        <v>0</v>
      </c>
      <c r="AG34" s="6">
        <f t="shared" si="7"/>
        <v>0</v>
      </c>
      <c r="AH34" s="6">
        <f t="shared" si="8"/>
        <v>0</v>
      </c>
      <c r="AI34" s="9">
        <f t="shared" si="9"/>
        <v>0</v>
      </c>
      <c r="AJ34" s="9">
        <f t="shared" si="10"/>
        <v>0</v>
      </c>
      <c r="AK34" s="1" t="e">
        <f t="shared" si="11"/>
        <v>#DIV/0!</v>
      </c>
      <c r="AR34" s="3"/>
      <c r="AS34" s="3"/>
    </row>
    <row r="35" spans="1:45" ht="17.25" customHeight="1" thickBot="1" x14ac:dyDescent="0.2">
      <c r="A35" s="2" t="str">
        <f t="shared" si="0"/>
        <v/>
      </c>
      <c r="B35" s="76">
        <v>30</v>
      </c>
      <c r="C35" s="77"/>
      <c r="D35" s="78"/>
      <c r="E35" s="79"/>
      <c r="F35" s="79"/>
      <c r="G35" s="80" t="str">
        <f t="shared" si="12"/>
        <v/>
      </c>
      <c r="H35" s="66" t="str">
        <f t="shared" si="13"/>
        <v/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">
        <f t="shared" si="1"/>
        <v>0</v>
      </c>
      <c r="AB35" s="1">
        <f t="shared" si="2"/>
        <v>0</v>
      </c>
      <c r="AC35" s="1">
        <f t="shared" si="3"/>
        <v>0</v>
      </c>
      <c r="AD35" s="1">
        <f t="shared" si="4"/>
        <v>0</v>
      </c>
      <c r="AE35" s="6">
        <f t="shared" si="5"/>
        <v>0</v>
      </c>
      <c r="AF35" s="6">
        <f t="shared" si="6"/>
        <v>0</v>
      </c>
      <c r="AG35" s="6">
        <f t="shared" si="7"/>
        <v>0</v>
      </c>
      <c r="AH35" s="6">
        <f t="shared" si="8"/>
        <v>0</v>
      </c>
      <c r="AI35" s="9">
        <f t="shared" si="9"/>
        <v>0</v>
      </c>
      <c r="AJ35" s="9">
        <f t="shared" si="10"/>
        <v>0</v>
      </c>
      <c r="AK35" s="1" t="e">
        <f t="shared" si="11"/>
        <v>#DIV/0!</v>
      </c>
      <c r="AR35" s="3"/>
      <c r="AS35" s="3"/>
    </row>
    <row r="36" spans="1:45" ht="25.5" customHeight="1" thickBot="1" x14ac:dyDescent="0.2">
      <c r="A36" s="2" t="str">
        <f t="shared" ref="A36:A45" si="14">IF(AND((AA36+AB36)&gt;0,AC36=0),"★","")</f>
        <v/>
      </c>
      <c r="B36" s="81"/>
      <c r="C36" s="82"/>
      <c r="D36" s="83"/>
      <c r="E36" s="83"/>
      <c r="F36" s="84"/>
      <c r="G36" s="85" t="s">
        <v>8</v>
      </c>
      <c r="H36" s="86">
        <f>SUM(H6:H35)</f>
        <v>1602.5040040241367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E36" s="6"/>
      <c r="AF36" s="6"/>
      <c r="AG36" s="6"/>
      <c r="AH36" s="6"/>
      <c r="AI36" s="9"/>
      <c r="AJ36" s="9"/>
      <c r="AR36" s="3"/>
      <c r="AS36" s="3"/>
    </row>
    <row r="37" spans="1:45" ht="7.5" customHeight="1" x14ac:dyDescent="0.15">
      <c r="A37" s="2"/>
      <c r="B37" s="14"/>
      <c r="C37" s="15"/>
      <c r="D37" s="16"/>
      <c r="E37" s="16"/>
      <c r="F37" s="17"/>
      <c r="G37" s="18"/>
      <c r="H37" s="1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E37" s="6"/>
      <c r="AF37" s="6"/>
      <c r="AG37" s="6"/>
      <c r="AH37" s="6"/>
      <c r="AI37" s="9"/>
      <c r="AJ37" s="9"/>
      <c r="AR37" s="3"/>
      <c r="AS37" s="3"/>
    </row>
    <row r="38" spans="1:45" ht="17.25" customHeight="1" x14ac:dyDescent="0.15">
      <c r="A38" s="2" t="str">
        <f t="shared" si="14"/>
        <v/>
      </c>
      <c r="B38" s="14"/>
      <c r="C38" s="15"/>
      <c r="D38" s="16"/>
      <c r="E38" s="16"/>
      <c r="F38" s="17"/>
      <c r="G38" s="18"/>
      <c r="H38" s="1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E38" s="6"/>
      <c r="AF38" s="6"/>
      <c r="AG38" s="6"/>
      <c r="AH38" s="6"/>
      <c r="AI38" s="9"/>
      <c r="AJ38" s="9"/>
      <c r="AR38" s="3"/>
      <c r="AS38" s="3"/>
    </row>
    <row r="39" spans="1:45" ht="17.25" customHeight="1" x14ac:dyDescent="0.15">
      <c r="A39" s="2" t="str">
        <f t="shared" si="14"/>
        <v/>
      </c>
      <c r="B39" s="14"/>
      <c r="C39" s="15"/>
      <c r="D39" s="16"/>
      <c r="E39" s="16"/>
      <c r="F39" s="17"/>
      <c r="G39" s="18"/>
      <c r="H39" s="19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E39" s="6"/>
      <c r="AF39" s="6"/>
      <c r="AG39" s="6"/>
      <c r="AH39" s="6"/>
      <c r="AI39" s="9"/>
      <c r="AJ39" s="9"/>
      <c r="AR39" s="3"/>
      <c r="AS39" s="3"/>
    </row>
    <row r="40" spans="1:45" ht="17.25" customHeight="1" x14ac:dyDescent="0.15">
      <c r="A40" s="2" t="str">
        <f t="shared" si="14"/>
        <v/>
      </c>
      <c r="B40" s="14"/>
      <c r="C40" s="15"/>
      <c r="D40" s="16"/>
      <c r="E40" s="16" t="s">
        <v>13</v>
      </c>
      <c r="F40" s="17"/>
      <c r="G40" s="18" t="s">
        <v>12</v>
      </c>
      <c r="H40" s="19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E40" s="6"/>
      <c r="AF40" s="6"/>
      <c r="AG40" s="6"/>
      <c r="AH40" s="6"/>
      <c r="AI40" s="9"/>
      <c r="AJ40" s="9"/>
      <c r="AR40" s="3"/>
      <c r="AS40" s="3"/>
    </row>
    <row r="41" spans="1:45" ht="17.25" customHeight="1" x14ac:dyDescent="0.15">
      <c r="A41" s="2" t="str">
        <f t="shared" si="14"/>
        <v/>
      </c>
      <c r="B41" s="14"/>
      <c r="C41" s="15"/>
      <c r="D41" s="16"/>
      <c r="E41" s="16"/>
      <c r="F41" s="17" t="s">
        <v>14</v>
      </c>
      <c r="G41" s="18"/>
      <c r="H41" s="19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E41" s="6"/>
      <c r="AF41" s="6"/>
      <c r="AG41" s="6"/>
      <c r="AH41" s="6"/>
      <c r="AI41" s="9"/>
      <c r="AJ41" s="9"/>
      <c r="AR41" s="3"/>
      <c r="AS41" s="3"/>
    </row>
    <row r="42" spans="1:45" ht="17.25" customHeight="1" x14ac:dyDescent="0.15">
      <c r="A42" s="2" t="str">
        <f t="shared" si="14"/>
        <v/>
      </c>
      <c r="B42" s="14"/>
      <c r="C42" s="15"/>
      <c r="D42" s="16"/>
      <c r="E42" s="16"/>
      <c r="F42" s="17"/>
      <c r="G42" s="18"/>
      <c r="H42" s="19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E42" s="6"/>
      <c r="AF42" s="6"/>
      <c r="AG42" s="6"/>
      <c r="AH42" s="6"/>
      <c r="AI42" s="9"/>
      <c r="AJ42" s="9"/>
      <c r="AR42" s="3"/>
      <c r="AS42" s="3"/>
    </row>
    <row r="43" spans="1:45" ht="17.25" customHeight="1" x14ac:dyDescent="0.15">
      <c r="A43" s="2" t="str">
        <f t="shared" si="14"/>
        <v/>
      </c>
      <c r="B43" s="14"/>
      <c r="C43" s="15"/>
      <c r="D43" s="16"/>
      <c r="E43" s="16"/>
      <c r="F43" s="17"/>
      <c r="G43" s="18"/>
      <c r="H43" s="19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E43" s="6"/>
      <c r="AF43" s="6"/>
      <c r="AG43" s="6"/>
      <c r="AH43" s="6"/>
      <c r="AI43" s="9"/>
      <c r="AJ43" s="9"/>
      <c r="AR43" s="3"/>
      <c r="AS43" s="3"/>
    </row>
    <row r="44" spans="1:45" ht="17.25" customHeight="1" x14ac:dyDescent="0.15">
      <c r="A44" s="2" t="str">
        <f t="shared" si="14"/>
        <v/>
      </c>
      <c r="B44" s="14"/>
      <c r="C44" s="15"/>
      <c r="D44" s="16"/>
      <c r="E44" s="16"/>
      <c r="F44" s="17" t="s">
        <v>3</v>
      </c>
      <c r="G44" s="18"/>
      <c r="H44" s="19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E44" s="6"/>
      <c r="AF44" s="6"/>
      <c r="AG44" s="6"/>
      <c r="AH44" s="6"/>
      <c r="AI44" s="9"/>
      <c r="AJ44" s="9"/>
      <c r="AR44" s="3"/>
      <c r="AS44" s="3"/>
    </row>
    <row r="45" spans="1:45" ht="17.25" customHeight="1" thickBot="1" x14ac:dyDescent="0.2">
      <c r="A45" s="2" t="str">
        <f t="shared" si="14"/>
        <v/>
      </c>
      <c r="B45" s="20"/>
      <c r="C45" s="21"/>
      <c r="D45" s="22"/>
      <c r="E45" s="22"/>
      <c r="F45" s="23"/>
      <c r="G45" s="24"/>
      <c r="H45" s="25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E45" s="6"/>
      <c r="AF45" s="6"/>
      <c r="AG45" s="6"/>
      <c r="AH45" s="6"/>
      <c r="AI45" s="9"/>
      <c r="AJ45" s="9"/>
      <c r="AR45" s="3"/>
      <c r="AS45" s="3"/>
    </row>
    <row r="46" spans="1:45" ht="19.5" customHeight="1" thickTop="1" x14ac:dyDescent="0.15">
      <c r="D46" s="6"/>
      <c r="E46" s="3"/>
      <c r="F46" s="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8" spans="1:45" x14ac:dyDescent="0.15">
      <c r="C48" s="27"/>
      <c r="D48" s="28"/>
    </row>
  </sheetData>
  <sheetProtection algorithmName="SHA-512" hashValue="oNbK43fV8YWIfZKVo7dG+eibZIjFM1r6DnYBelcDVpSAHovDQ1m9JRqSI7r+N597ggAy7szxJrpntS+/iCXTtw==" saltValue="RKs2A3ZxNfNKNv/kvkBzww==" spinCount="100000" sheet="1" objects="1" scenarios="1"/>
  <mergeCells count="7">
    <mergeCell ref="D2:G2"/>
    <mergeCell ref="B4:C5"/>
    <mergeCell ref="G4:G5"/>
    <mergeCell ref="H4:H5"/>
    <mergeCell ref="D4:F4"/>
    <mergeCell ref="D3:H3"/>
    <mergeCell ref="B3:C3"/>
  </mergeCells>
  <phoneticPr fontId="1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ヘロン</vt:lpstr>
      <vt:lpstr>ヘロン!Print_Area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2021-01-26T13:16:20Z</cp:lastPrinted>
  <dcterms:created xsi:type="dcterms:W3CDTF">1997-01-08T22:48:59Z</dcterms:created>
  <dcterms:modified xsi:type="dcterms:W3CDTF">2021-01-26T13:17:18Z</dcterms:modified>
</cp:coreProperties>
</file>